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Schülerbeförderung\Ausschreibungen\Ausschreibung ab SJ 23-24\Unterlagen Vergabestelle\"/>
    </mc:Choice>
  </mc:AlternateContent>
  <bookViews>
    <workbookView xWindow="240" yWindow="120" windowWidth="11955" windowHeight="9285"/>
  </bookViews>
  <sheets>
    <sheet name="Anlage 6" sheetId="4" r:id="rId1"/>
    <sheet name="Beispiel" sheetId="3" r:id="rId2"/>
  </sheets>
  <calcPr calcId="162913"/>
</workbook>
</file>

<file path=xl/calcChain.xml><?xml version="1.0" encoding="utf-8"?>
<calcChain xmlns="http://schemas.openxmlformats.org/spreadsheetml/2006/main">
  <c r="J13" i="3" l="1"/>
  <c r="E14" i="3"/>
  <c r="J85" i="3"/>
  <c r="E88" i="3"/>
  <c r="J91" i="3" l="1"/>
  <c r="E68" i="3"/>
  <c r="E71" i="3" s="1"/>
  <c r="E50" i="3"/>
  <c r="J30" i="3"/>
  <c r="J35" i="3" s="1"/>
  <c r="E32" i="3"/>
  <c r="J17" i="3"/>
  <c r="J20" i="3" l="1"/>
  <c r="J18" i="3"/>
  <c r="J19" i="3"/>
  <c r="J66" i="3"/>
  <c r="J71" i="3" s="1"/>
  <c r="J48" i="3"/>
  <c r="J53" i="3" s="1"/>
  <c r="J38" i="3"/>
  <c r="E91" i="3"/>
  <c r="E73" i="3"/>
  <c r="E53" i="3"/>
  <c r="E35" i="3"/>
  <c r="J94" i="3" l="1"/>
  <c r="J93" i="3"/>
  <c r="J92" i="3"/>
  <c r="E36" i="3"/>
  <c r="E38" i="3"/>
  <c r="E37" i="3"/>
  <c r="E54" i="3"/>
  <c r="E55" i="3"/>
  <c r="E56" i="3"/>
  <c r="J56" i="3"/>
  <c r="J55" i="3"/>
  <c r="J54" i="3"/>
  <c r="J74" i="3"/>
  <c r="J73" i="3"/>
  <c r="J72" i="3"/>
  <c r="E94" i="3"/>
  <c r="E93" i="3"/>
  <c r="E92" i="3"/>
  <c r="E72" i="3"/>
  <c r="E74" i="3"/>
  <c r="J36" i="3"/>
  <c r="J37" i="3"/>
  <c r="J21" i="3" l="1"/>
  <c r="I101" i="3" s="1"/>
  <c r="E39" i="3"/>
  <c r="D102" i="3" s="1"/>
  <c r="E57" i="3"/>
  <c r="D103" i="3" s="1"/>
  <c r="E75" i="3"/>
  <c r="D104" i="3" s="1"/>
  <c r="J57" i="3"/>
  <c r="I103" i="3" s="1"/>
  <c r="J39" i="3"/>
  <c r="I102" i="3" s="1"/>
  <c r="J75" i="3"/>
  <c r="I104" i="3" s="1"/>
  <c r="J95" i="3"/>
  <c r="I105" i="3" s="1"/>
  <c r="E95" i="3"/>
  <c r="D105" i="3" s="1"/>
  <c r="I106" i="3" l="1"/>
  <c r="E17" i="3"/>
  <c r="E19" i="3" s="1"/>
  <c r="E18" i="3" l="1"/>
  <c r="E20" i="3"/>
  <c r="E21" i="3" l="1"/>
  <c r="D101" i="3" s="1"/>
  <c r="D106" i="3" s="1"/>
  <c r="B109" i="3" s="1"/>
  <c r="B112" i="3" s="1"/>
</calcChain>
</file>

<file path=xl/sharedStrings.xml><?xml version="1.0" encoding="utf-8"?>
<sst xmlns="http://schemas.openxmlformats.org/spreadsheetml/2006/main" count="305" uniqueCount="24">
  <si>
    <t>Montag</t>
  </si>
  <si>
    <t xml:space="preserve">Tour </t>
  </si>
  <si>
    <t>Großraum ohne Begleiter</t>
  </si>
  <si>
    <t>Kilometer</t>
  </si>
  <si>
    <t>Hin</t>
  </si>
  <si>
    <t>Rück</t>
  </si>
  <si>
    <t>Preis je km</t>
  </si>
  <si>
    <t>Tagespreis</t>
  </si>
  <si>
    <t>Tage</t>
  </si>
  <si>
    <t>Dienstag</t>
  </si>
  <si>
    <t>Mittwoch</t>
  </si>
  <si>
    <t>Donnerstag</t>
  </si>
  <si>
    <t>Freitag</t>
  </si>
  <si>
    <t>Gesamtsummen</t>
  </si>
  <si>
    <t>Gesamt</t>
  </si>
  <si>
    <t>2.</t>
  </si>
  <si>
    <t>PKW ohne Begleiter</t>
  </si>
  <si>
    <t>Gesamtsumme alle Fahrzeugtypen mit Umsatzsteuer</t>
  </si>
  <si>
    <t>Gesamtsumme alle Fahrzeugtypen ohne Umsatzsteuer</t>
  </si>
  <si>
    <t xml:space="preserve">LOS: </t>
  </si>
  <si>
    <t>Fahr-unternehmen:</t>
  </si>
  <si>
    <t>SJ 23/24</t>
  </si>
  <si>
    <t>SJ 24/25</t>
  </si>
  <si>
    <t>SJ 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</si>
</sst>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4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1" fillId="0" borderId="2" xfId="0" applyNumberFormat="1" applyFont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164" fontId="0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" fontId="0" fillId="0" borderId="3" xfId="0" applyNumberFormat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abSelected="1" workbookViewId="0">
      <selection activeCell="G9" sqref="G9:J13"/>
    </sheetView>
  </sheetViews>
  <sheetFormatPr baseColWidth="10" defaultRowHeight="15" x14ac:dyDescent="0.2"/>
  <cols>
    <col min="1" max="1" width="5.5546875" customWidth="1"/>
    <col min="2" max="2" width="7.5546875" customWidth="1"/>
    <col min="3" max="3" width="3" bestFit="1" customWidth="1"/>
    <col min="4" max="4" width="5" bestFit="1" customWidth="1"/>
    <col min="5" max="5" width="11.5546875" customWidth="1"/>
    <col min="6" max="6" width="3.5546875" customWidth="1"/>
    <col min="7" max="7" width="8" bestFit="1" customWidth="1"/>
    <col min="8" max="8" width="3" bestFit="1" customWidth="1"/>
    <col min="9" max="9" width="5" customWidth="1"/>
    <col min="10" max="11" width="10.33203125" customWidth="1"/>
  </cols>
  <sheetData>
    <row r="1" spans="1:11" ht="31.5" customHeight="1" x14ac:dyDescent="0.25">
      <c r="A1" s="39" t="s">
        <v>20</v>
      </c>
      <c r="B1" s="39"/>
      <c r="K1" s="16"/>
    </row>
    <row r="2" spans="1:11" ht="27.75" x14ac:dyDescent="0.4">
      <c r="A2" s="53" t="s">
        <v>19</v>
      </c>
      <c r="B2" s="53"/>
      <c r="C2" s="38"/>
      <c r="D2" s="38"/>
      <c r="E2" s="38"/>
      <c r="F2" s="38"/>
      <c r="G2" s="38"/>
      <c r="H2" s="38"/>
      <c r="I2" s="38"/>
      <c r="J2" s="38"/>
      <c r="K2" s="30"/>
    </row>
    <row r="3" spans="1:11" ht="6" customHeight="1" x14ac:dyDescent="0.2">
      <c r="K3" s="16"/>
    </row>
    <row r="4" spans="1:11" ht="18.75" x14ac:dyDescent="0.3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37"/>
    </row>
    <row r="5" spans="1:11" ht="6.75" customHeight="1" x14ac:dyDescent="0.2">
      <c r="K5" s="16"/>
    </row>
    <row r="6" spans="1:11" ht="15.75" customHeight="1" x14ac:dyDescent="0.2">
      <c r="B6" s="52" t="s">
        <v>16</v>
      </c>
      <c r="C6" s="52"/>
      <c r="D6" s="52"/>
      <c r="E6" s="52"/>
      <c r="G6" s="44" t="s">
        <v>2</v>
      </c>
      <c r="H6" s="44"/>
      <c r="I6" s="44"/>
      <c r="J6" s="44"/>
      <c r="K6" s="32"/>
    </row>
    <row r="7" spans="1:11" ht="15" customHeight="1" x14ac:dyDescent="0.2">
      <c r="B7" s="52"/>
      <c r="C7" s="52"/>
      <c r="D7" s="52"/>
      <c r="E7" s="52"/>
      <c r="G7" s="44"/>
      <c r="H7" s="44"/>
      <c r="I7" s="44"/>
      <c r="J7" s="44"/>
      <c r="K7" s="32"/>
    </row>
    <row r="8" spans="1:11" x14ac:dyDescent="0.2">
      <c r="B8" s="43" t="s">
        <v>1</v>
      </c>
      <c r="C8" s="43"/>
      <c r="D8" s="43"/>
      <c r="E8" s="6" t="s">
        <v>3</v>
      </c>
      <c r="G8" s="43" t="s">
        <v>1</v>
      </c>
      <c r="H8" s="43"/>
      <c r="I8" s="43"/>
      <c r="J8" s="6" t="s">
        <v>3</v>
      </c>
      <c r="K8" s="16"/>
    </row>
    <row r="9" spans="1:11" x14ac:dyDescent="0.2">
      <c r="B9" s="26"/>
      <c r="C9" s="43"/>
      <c r="D9" s="43"/>
      <c r="E9" s="26"/>
      <c r="G9" s="23"/>
      <c r="H9" s="43"/>
      <c r="I9" s="43"/>
      <c r="J9" s="23"/>
      <c r="K9" s="20"/>
    </row>
    <row r="10" spans="1:11" ht="17.25" customHeight="1" x14ac:dyDescent="0.2">
      <c r="B10" s="26"/>
      <c r="C10" s="43"/>
      <c r="D10" s="43"/>
      <c r="E10" s="26"/>
      <c r="G10" s="26"/>
      <c r="H10" s="48"/>
      <c r="I10" s="50"/>
      <c r="J10" s="13"/>
      <c r="K10" s="20"/>
    </row>
    <row r="11" spans="1:11" ht="17.25" customHeight="1" x14ac:dyDescent="0.2">
      <c r="B11" s="26"/>
      <c r="C11" s="48"/>
      <c r="D11" s="50"/>
      <c r="E11" s="13"/>
      <c r="G11" s="26"/>
      <c r="H11" s="48"/>
      <c r="I11" s="50"/>
      <c r="J11" s="13"/>
      <c r="K11" s="20"/>
    </row>
    <row r="12" spans="1:11" x14ac:dyDescent="0.2">
      <c r="B12" s="26"/>
      <c r="C12" s="48"/>
      <c r="D12" s="50"/>
      <c r="E12" s="13"/>
      <c r="G12" s="26"/>
      <c r="H12" s="48"/>
      <c r="I12" s="50"/>
      <c r="J12" s="13"/>
      <c r="K12" s="20"/>
    </row>
    <row r="13" spans="1:11" x14ac:dyDescent="0.2">
      <c r="B13" s="26"/>
      <c r="C13" s="48"/>
      <c r="D13" s="50"/>
      <c r="E13" s="13"/>
      <c r="G13" s="14"/>
      <c r="H13" s="20"/>
      <c r="I13" s="20"/>
      <c r="J13" s="23"/>
      <c r="K13" s="20"/>
    </row>
    <row r="14" spans="1:11" x14ac:dyDescent="0.2">
      <c r="E14" s="5"/>
      <c r="G14" s="14"/>
      <c r="H14" s="20"/>
      <c r="I14" s="20"/>
      <c r="J14" s="20"/>
      <c r="K14" s="20"/>
    </row>
    <row r="15" spans="1:11" x14ac:dyDescent="0.2">
      <c r="G15" s="14"/>
      <c r="H15" s="20"/>
      <c r="I15" s="20"/>
      <c r="J15" s="20"/>
      <c r="K15" s="20"/>
    </row>
    <row r="16" spans="1:11" x14ac:dyDescent="0.2">
      <c r="B16" s="43" t="s">
        <v>6</v>
      </c>
      <c r="C16" s="43"/>
      <c r="D16" s="43"/>
      <c r="E16" s="3"/>
      <c r="G16" s="48" t="s">
        <v>6</v>
      </c>
      <c r="H16" s="49"/>
      <c r="I16" s="50"/>
      <c r="J16" s="3"/>
      <c r="K16" s="33"/>
    </row>
    <row r="17" spans="2:11" x14ac:dyDescent="0.2">
      <c r="B17" s="51" t="s">
        <v>7</v>
      </c>
      <c r="C17" s="51"/>
      <c r="D17" s="51"/>
      <c r="E17" s="3"/>
      <c r="G17" s="45" t="s">
        <v>7</v>
      </c>
      <c r="H17" s="46"/>
      <c r="I17" s="47"/>
      <c r="J17" s="3"/>
      <c r="K17" s="33"/>
    </row>
    <row r="18" spans="2:11" x14ac:dyDescent="0.2">
      <c r="B18" s="23" t="s">
        <v>21</v>
      </c>
      <c r="C18" s="23">
        <v>38</v>
      </c>
      <c r="D18" s="23" t="s">
        <v>8</v>
      </c>
      <c r="E18" s="3"/>
      <c r="G18" s="23" t="s">
        <v>21</v>
      </c>
      <c r="H18" s="23">
        <v>38</v>
      </c>
      <c r="I18" s="23" t="s">
        <v>8</v>
      </c>
      <c r="J18" s="3"/>
      <c r="K18" s="33"/>
    </row>
    <row r="19" spans="2:11" x14ac:dyDescent="0.2">
      <c r="B19" s="23" t="s">
        <v>22</v>
      </c>
      <c r="C19" s="23">
        <v>38</v>
      </c>
      <c r="D19" s="23" t="s">
        <v>8</v>
      </c>
      <c r="E19" s="3"/>
      <c r="G19" s="23" t="s">
        <v>22</v>
      </c>
      <c r="H19" s="23">
        <v>38</v>
      </c>
      <c r="I19" s="23" t="s">
        <v>8</v>
      </c>
      <c r="J19" s="3"/>
      <c r="K19" s="33"/>
    </row>
    <row r="20" spans="2:11" x14ac:dyDescent="0.2">
      <c r="B20" s="23" t="s">
        <v>23</v>
      </c>
      <c r="C20" s="23">
        <v>34</v>
      </c>
      <c r="D20" s="23" t="s">
        <v>8</v>
      </c>
      <c r="E20" s="3"/>
      <c r="G20" s="23" t="s">
        <v>23</v>
      </c>
      <c r="H20" s="23">
        <v>34</v>
      </c>
      <c r="I20" s="23" t="s">
        <v>8</v>
      </c>
      <c r="J20" s="3"/>
      <c r="K20" s="33"/>
    </row>
    <row r="21" spans="2:11" ht="15.75" x14ac:dyDescent="0.25">
      <c r="E21" s="8"/>
      <c r="J21" s="36"/>
      <c r="K21" s="27"/>
    </row>
    <row r="22" spans="2:11" x14ac:dyDescent="0.2">
      <c r="K22" s="16"/>
    </row>
    <row r="23" spans="2:11" ht="18.75" x14ac:dyDescent="0.3">
      <c r="B23" s="40" t="s">
        <v>9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2:11" ht="6.75" customHeight="1" x14ac:dyDescent="0.2">
      <c r="K24" s="16"/>
    </row>
    <row r="25" spans="2:11" ht="15" customHeight="1" x14ac:dyDescent="0.2">
      <c r="B25" s="52" t="s">
        <v>16</v>
      </c>
      <c r="C25" s="52"/>
      <c r="D25" s="52"/>
      <c r="E25" s="52"/>
      <c r="G25" s="44" t="s">
        <v>2</v>
      </c>
      <c r="H25" s="44"/>
      <c r="I25" s="44"/>
      <c r="J25" s="44"/>
      <c r="K25" s="32"/>
    </row>
    <row r="26" spans="2:11" ht="15" customHeight="1" x14ac:dyDescent="0.2">
      <c r="B26" s="52"/>
      <c r="C26" s="52"/>
      <c r="D26" s="52"/>
      <c r="E26" s="52"/>
      <c r="G26" s="44"/>
      <c r="H26" s="44"/>
      <c r="I26" s="44"/>
      <c r="J26" s="44"/>
      <c r="K26" s="32"/>
    </row>
    <row r="27" spans="2:11" ht="18.75" x14ac:dyDescent="0.3">
      <c r="B27" s="43" t="s">
        <v>1</v>
      </c>
      <c r="C27" s="43"/>
      <c r="D27" s="43"/>
      <c r="E27" s="6" t="s">
        <v>3</v>
      </c>
      <c r="F27" s="24"/>
      <c r="G27" s="43" t="s">
        <v>1</v>
      </c>
      <c r="H27" s="43"/>
      <c r="I27" s="43"/>
      <c r="J27" s="6" t="s">
        <v>3</v>
      </c>
      <c r="K27" s="16"/>
    </row>
    <row r="28" spans="2:11" x14ac:dyDescent="0.2">
      <c r="B28" s="26"/>
      <c r="C28" s="43"/>
      <c r="D28" s="43"/>
      <c r="E28" s="26"/>
      <c r="G28" s="15"/>
      <c r="H28" s="43"/>
      <c r="I28" s="43"/>
      <c r="J28" s="26"/>
      <c r="K28" s="11"/>
    </row>
    <row r="29" spans="2:11" x14ac:dyDescent="0.2">
      <c r="B29" s="15"/>
      <c r="C29" s="48"/>
      <c r="D29" s="50"/>
      <c r="E29" s="26"/>
      <c r="G29" s="15"/>
      <c r="H29" s="43"/>
      <c r="I29" s="43"/>
      <c r="J29" s="26"/>
      <c r="K29" s="11"/>
    </row>
    <row r="30" spans="2:11" x14ac:dyDescent="0.2">
      <c r="B30" s="15"/>
      <c r="C30" s="48"/>
      <c r="D30" s="50"/>
      <c r="E30" s="13"/>
      <c r="G30" s="14"/>
      <c r="H30" s="20"/>
      <c r="I30" s="20"/>
      <c r="J30" s="23"/>
      <c r="K30" s="20"/>
    </row>
    <row r="31" spans="2:11" x14ac:dyDescent="0.2">
      <c r="B31" s="15"/>
      <c r="C31" s="48"/>
      <c r="D31" s="50"/>
      <c r="E31" s="13"/>
      <c r="G31" s="14"/>
      <c r="H31" s="20"/>
      <c r="I31" s="20"/>
      <c r="J31" s="11"/>
      <c r="K31" s="11"/>
    </row>
    <row r="32" spans="2:11" x14ac:dyDescent="0.2">
      <c r="B32" s="1"/>
      <c r="C32" s="1"/>
      <c r="D32" s="1"/>
      <c r="E32" s="5"/>
      <c r="G32" s="1"/>
      <c r="H32" s="1"/>
      <c r="I32" s="1"/>
      <c r="K32" s="16"/>
    </row>
    <row r="33" spans="2:11" ht="15" customHeight="1" x14ac:dyDescent="0.2">
      <c r="B33" s="1"/>
      <c r="C33" s="1"/>
      <c r="D33" s="1"/>
      <c r="E33" s="1"/>
      <c r="G33" s="1"/>
      <c r="H33" s="1"/>
      <c r="I33" s="1"/>
      <c r="J33" s="1"/>
      <c r="K33" s="20"/>
    </row>
    <row r="34" spans="2:11" x14ac:dyDescent="0.2">
      <c r="B34" s="43" t="s">
        <v>6</v>
      </c>
      <c r="C34" s="43"/>
      <c r="D34" s="43"/>
      <c r="E34" s="3"/>
      <c r="G34" s="48" t="s">
        <v>6</v>
      </c>
      <c r="H34" s="49"/>
      <c r="I34" s="50"/>
      <c r="J34" s="3"/>
      <c r="K34" s="33"/>
    </row>
    <row r="35" spans="2:11" x14ac:dyDescent="0.2">
      <c r="B35" s="51" t="s">
        <v>7</v>
      </c>
      <c r="C35" s="51"/>
      <c r="D35" s="51"/>
      <c r="E35" s="3"/>
      <c r="G35" s="45" t="s">
        <v>7</v>
      </c>
      <c r="H35" s="46"/>
      <c r="I35" s="47"/>
      <c r="J35" s="3"/>
      <c r="K35" s="33"/>
    </row>
    <row r="36" spans="2:11" x14ac:dyDescent="0.2">
      <c r="B36" s="23" t="s">
        <v>21</v>
      </c>
      <c r="C36" s="23">
        <v>37</v>
      </c>
      <c r="D36" s="23" t="s">
        <v>8</v>
      </c>
      <c r="E36" s="3"/>
      <c r="G36" s="23" t="s">
        <v>21</v>
      </c>
      <c r="H36" s="23">
        <v>37</v>
      </c>
      <c r="I36" s="23" t="s">
        <v>8</v>
      </c>
      <c r="J36" s="3"/>
      <c r="K36" s="33"/>
    </row>
    <row r="37" spans="2:11" x14ac:dyDescent="0.2">
      <c r="B37" s="23" t="s">
        <v>22</v>
      </c>
      <c r="C37" s="23">
        <v>39</v>
      </c>
      <c r="D37" s="23" t="s">
        <v>8</v>
      </c>
      <c r="E37" s="3"/>
      <c r="G37" s="23" t="s">
        <v>22</v>
      </c>
      <c r="H37" s="23">
        <v>39</v>
      </c>
      <c r="I37" s="23" t="s">
        <v>8</v>
      </c>
      <c r="J37" s="3"/>
      <c r="K37" s="33"/>
    </row>
    <row r="38" spans="2:11" x14ac:dyDescent="0.2">
      <c r="B38" s="23" t="s">
        <v>23</v>
      </c>
      <c r="C38" s="23">
        <v>36</v>
      </c>
      <c r="D38" s="23" t="s">
        <v>8</v>
      </c>
      <c r="E38" s="3"/>
      <c r="G38" s="23" t="s">
        <v>23</v>
      </c>
      <c r="H38" s="23">
        <v>36</v>
      </c>
      <c r="I38" s="23" t="s">
        <v>8</v>
      </c>
      <c r="J38" s="3"/>
      <c r="K38" s="33"/>
    </row>
    <row r="39" spans="2:11" ht="15.75" x14ac:dyDescent="0.25">
      <c r="E39" s="8"/>
      <c r="J39" s="36"/>
      <c r="K39" s="27"/>
    </row>
    <row r="40" spans="2:11" x14ac:dyDescent="0.2">
      <c r="K40" s="16"/>
    </row>
    <row r="41" spans="2:11" ht="18.75" x14ac:dyDescent="0.3">
      <c r="B41" s="40" t="s">
        <v>10</v>
      </c>
      <c r="C41" s="40"/>
      <c r="D41" s="40"/>
      <c r="E41" s="40"/>
      <c r="F41" s="40"/>
      <c r="G41" s="40"/>
      <c r="H41" s="40"/>
      <c r="I41" s="40"/>
      <c r="J41" s="40"/>
      <c r="K41" s="40"/>
    </row>
    <row r="42" spans="2:11" ht="6.75" customHeight="1" x14ac:dyDescent="0.2">
      <c r="K42" s="16"/>
    </row>
    <row r="43" spans="2:11" ht="15" customHeight="1" x14ac:dyDescent="0.2">
      <c r="B43" s="52" t="s">
        <v>16</v>
      </c>
      <c r="C43" s="52"/>
      <c r="D43" s="52"/>
      <c r="E43" s="52"/>
      <c r="G43" s="44" t="s">
        <v>2</v>
      </c>
      <c r="H43" s="44"/>
      <c r="I43" s="44"/>
      <c r="J43" s="44"/>
      <c r="K43" s="32"/>
    </row>
    <row r="44" spans="2:11" ht="15" customHeight="1" x14ac:dyDescent="0.2">
      <c r="B44" s="52"/>
      <c r="C44" s="52"/>
      <c r="D44" s="52"/>
      <c r="E44" s="52"/>
      <c r="G44" s="44"/>
      <c r="H44" s="44"/>
      <c r="I44" s="44"/>
      <c r="J44" s="44"/>
      <c r="K44" s="32"/>
    </row>
    <row r="45" spans="2:11" ht="18.75" customHeight="1" x14ac:dyDescent="0.2">
      <c r="B45" s="55" t="s">
        <v>1</v>
      </c>
      <c r="C45" s="55"/>
      <c r="D45" s="55"/>
      <c r="E45" s="10" t="s">
        <v>3</v>
      </c>
      <c r="F45" s="2"/>
      <c r="G45" s="55" t="s">
        <v>1</v>
      </c>
      <c r="H45" s="55"/>
      <c r="I45" s="55"/>
      <c r="J45" s="10" t="s">
        <v>3</v>
      </c>
      <c r="K45" s="34"/>
    </row>
    <row r="46" spans="2:11" ht="17.25" customHeight="1" x14ac:dyDescent="0.2">
      <c r="B46" s="26"/>
      <c r="C46" s="43"/>
      <c r="D46" s="43"/>
      <c r="E46" s="26"/>
      <c r="G46" s="25"/>
      <c r="H46" s="54"/>
      <c r="I46" s="54"/>
      <c r="J46" s="25"/>
      <c r="K46" s="35"/>
    </row>
    <row r="47" spans="2:11" x14ac:dyDescent="0.2">
      <c r="B47" s="15"/>
      <c r="C47" s="48"/>
      <c r="D47" s="50"/>
      <c r="E47" s="26"/>
      <c r="G47" s="15"/>
      <c r="H47" s="43"/>
      <c r="I47" s="43"/>
      <c r="J47" s="26"/>
      <c r="K47" s="11"/>
    </row>
    <row r="48" spans="2:11" x14ac:dyDescent="0.2">
      <c r="B48" s="15"/>
      <c r="C48" s="48"/>
      <c r="D48" s="50"/>
      <c r="E48" s="13"/>
      <c r="G48" s="14"/>
      <c r="H48" s="20"/>
      <c r="I48" s="20"/>
      <c r="J48" s="23"/>
      <c r="K48" s="20"/>
    </row>
    <row r="49" spans="2:11" x14ac:dyDescent="0.2">
      <c r="B49" s="15"/>
      <c r="C49" s="48"/>
      <c r="D49" s="50"/>
      <c r="E49" s="13"/>
      <c r="G49" s="14"/>
      <c r="H49" s="20"/>
      <c r="I49" s="20"/>
      <c r="J49" s="11"/>
      <c r="K49" s="11"/>
    </row>
    <row r="50" spans="2:11" x14ac:dyDescent="0.2">
      <c r="B50" s="1"/>
      <c r="C50" s="1"/>
      <c r="D50" s="1"/>
      <c r="E50" s="5"/>
      <c r="G50" s="1"/>
      <c r="H50" s="1"/>
      <c r="I50" s="1"/>
      <c r="K50" s="16"/>
    </row>
    <row r="51" spans="2:11" x14ac:dyDescent="0.2">
      <c r="B51" s="1"/>
      <c r="C51" s="1"/>
      <c r="D51" s="1"/>
      <c r="E51" s="1"/>
      <c r="G51" s="1"/>
      <c r="H51" s="1"/>
      <c r="I51" s="1"/>
      <c r="J51" s="1"/>
      <c r="K51" s="20"/>
    </row>
    <row r="52" spans="2:11" ht="18.75" x14ac:dyDescent="0.3">
      <c r="B52" s="43" t="s">
        <v>6</v>
      </c>
      <c r="C52" s="43"/>
      <c r="D52" s="43"/>
      <c r="E52" s="3"/>
      <c r="F52" s="24"/>
      <c r="G52" s="48" t="s">
        <v>6</v>
      </c>
      <c r="H52" s="49"/>
      <c r="I52" s="50"/>
      <c r="J52" s="3"/>
      <c r="K52" s="33"/>
    </row>
    <row r="53" spans="2:11" x14ac:dyDescent="0.2">
      <c r="B53" s="51" t="s">
        <v>7</v>
      </c>
      <c r="C53" s="51"/>
      <c r="D53" s="51"/>
      <c r="E53" s="3"/>
      <c r="G53" s="45" t="s">
        <v>7</v>
      </c>
      <c r="H53" s="46"/>
      <c r="I53" s="47"/>
      <c r="J53" s="3"/>
      <c r="K53" s="33"/>
    </row>
    <row r="54" spans="2:11" ht="15.75" customHeight="1" x14ac:dyDescent="0.2">
      <c r="B54" s="23" t="s">
        <v>21</v>
      </c>
      <c r="C54" s="23">
        <v>38</v>
      </c>
      <c r="D54" s="23" t="s">
        <v>8</v>
      </c>
      <c r="E54" s="3"/>
      <c r="G54" s="23" t="s">
        <v>21</v>
      </c>
      <c r="H54" s="23">
        <v>38</v>
      </c>
      <c r="I54" s="23" t="s">
        <v>8</v>
      </c>
      <c r="J54" s="3"/>
      <c r="K54" s="33"/>
    </row>
    <row r="55" spans="2:11" ht="15" customHeight="1" x14ac:dyDescent="0.2">
      <c r="B55" s="23" t="s">
        <v>22</v>
      </c>
      <c r="C55" s="23">
        <v>40</v>
      </c>
      <c r="D55" s="23" t="s">
        <v>8</v>
      </c>
      <c r="E55" s="3"/>
      <c r="G55" s="23" t="s">
        <v>22</v>
      </c>
      <c r="H55" s="23">
        <v>40</v>
      </c>
      <c r="I55" s="23" t="s">
        <v>8</v>
      </c>
      <c r="J55" s="3"/>
      <c r="K55" s="33"/>
    </row>
    <row r="56" spans="2:11" x14ac:dyDescent="0.2">
      <c r="B56" s="23" t="s">
        <v>23</v>
      </c>
      <c r="C56" s="23">
        <v>37</v>
      </c>
      <c r="D56" s="23" t="s">
        <v>8</v>
      </c>
      <c r="E56" s="3"/>
      <c r="G56" s="23" t="s">
        <v>23</v>
      </c>
      <c r="H56" s="23">
        <v>37</v>
      </c>
      <c r="I56" s="23" t="s">
        <v>8</v>
      </c>
      <c r="J56" s="3"/>
      <c r="K56" s="33"/>
    </row>
    <row r="57" spans="2:11" ht="15.75" x14ac:dyDescent="0.25">
      <c r="E57" s="8"/>
      <c r="J57" s="36"/>
      <c r="K57" s="27"/>
    </row>
    <row r="58" spans="2:11" x14ac:dyDescent="0.2">
      <c r="K58" s="16"/>
    </row>
    <row r="59" spans="2:11" ht="18.75" x14ac:dyDescent="0.3">
      <c r="B59" s="40" t="s">
        <v>11</v>
      </c>
      <c r="C59" s="40"/>
      <c r="D59" s="40"/>
      <c r="E59" s="40"/>
      <c r="F59" s="40"/>
      <c r="G59" s="40"/>
      <c r="H59" s="40"/>
      <c r="I59" s="40"/>
      <c r="J59" s="40"/>
      <c r="K59" s="40"/>
    </row>
    <row r="60" spans="2:11" ht="6.75" customHeight="1" x14ac:dyDescent="0.2">
      <c r="K60" s="16"/>
    </row>
    <row r="61" spans="2:11" ht="15" customHeight="1" x14ac:dyDescent="0.2">
      <c r="B61" s="52" t="s">
        <v>16</v>
      </c>
      <c r="C61" s="52"/>
      <c r="D61" s="52"/>
      <c r="E61" s="52"/>
      <c r="G61" s="44" t="s">
        <v>2</v>
      </c>
      <c r="H61" s="44"/>
      <c r="I61" s="44"/>
      <c r="J61" s="44"/>
      <c r="K61" s="32"/>
    </row>
    <row r="62" spans="2:11" ht="15" customHeight="1" x14ac:dyDescent="0.2">
      <c r="B62" s="52"/>
      <c r="C62" s="52"/>
      <c r="D62" s="52"/>
      <c r="E62" s="52"/>
      <c r="G62" s="44"/>
      <c r="H62" s="44"/>
      <c r="I62" s="44"/>
      <c r="J62" s="44"/>
      <c r="K62" s="32"/>
    </row>
    <row r="63" spans="2:11" ht="18.75" x14ac:dyDescent="0.3">
      <c r="B63" s="43" t="s">
        <v>1</v>
      </c>
      <c r="C63" s="43"/>
      <c r="D63" s="43"/>
      <c r="E63" s="6" t="s">
        <v>3</v>
      </c>
      <c r="F63" s="24"/>
      <c r="G63" s="43" t="s">
        <v>1</v>
      </c>
      <c r="H63" s="43"/>
      <c r="I63" s="43"/>
      <c r="J63" s="6" t="s">
        <v>3</v>
      </c>
      <c r="K63" s="16"/>
    </row>
    <row r="64" spans="2:11" x14ac:dyDescent="0.2">
      <c r="B64" s="15"/>
      <c r="C64" s="43"/>
      <c r="D64" s="43"/>
      <c r="E64" s="26"/>
      <c r="G64" s="15"/>
      <c r="H64" s="43"/>
      <c r="I64" s="43"/>
      <c r="J64" s="26"/>
      <c r="K64" s="11"/>
    </row>
    <row r="65" spans="2:11" x14ac:dyDescent="0.2">
      <c r="B65" s="15"/>
      <c r="C65" s="43"/>
      <c r="D65" s="43"/>
      <c r="E65" s="26"/>
      <c r="G65" s="15"/>
      <c r="H65" s="43"/>
      <c r="I65" s="43"/>
      <c r="J65" s="26"/>
      <c r="K65" s="11"/>
    </row>
    <row r="66" spans="2:11" x14ac:dyDescent="0.2">
      <c r="B66" s="15"/>
      <c r="C66" s="43"/>
      <c r="D66" s="43"/>
      <c r="E66" s="13"/>
      <c r="G66" s="14"/>
      <c r="H66" s="20"/>
      <c r="I66" s="20"/>
      <c r="J66" s="23"/>
      <c r="K66" s="20"/>
    </row>
    <row r="67" spans="2:11" x14ac:dyDescent="0.2">
      <c r="B67" s="15"/>
      <c r="C67" s="43"/>
      <c r="D67" s="43"/>
      <c r="E67" s="13"/>
      <c r="G67" s="14"/>
      <c r="H67" s="20"/>
      <c r="I67" s="20"/>
      <c r="J67" s="11"/>
      <c r="K67" s="11"/>
    </row>
    <row r="68" spans="2:11" x14ac:dyDescent="0.2">
      <c r="B68" s="1"/>
      <c r="C68" s="1"/>
      <c r="D68" s="1"/>
      <c r="E68" s="5"/>
      <c r="G68" s="1"/>
      <c r="H68" s="1"/>
      <c r="I68" s="1"/>
      <c r="K68" s="16"/>
    </row>
    <row r="69" spans="2:11" x14ac:dyDescent="0.2">
      <c r="B69" s="1"/>
      <c r="C69" s="1"/>
      <c r="D69" s="1"/>
      <c r="E69" s="1"/>
      <c r="G69" s="1"/>
      <c r="H69" s="1"/>
      <c r="I69" s="1"/>
      <c r="J69" s="1"/>
      <c r="K69" s="20"/>
    </row>
    <row r="70" spans="2:11" x14ac:dyDescent="0.2">
      <c r="B70" s="43" t="s">
        <v>6</v>
      </c>
      <c r="C70" s="43"/>
      <c r="D70" s="43"/>
      <c r="E70" s="3"/>
      <c r="G70" s="48" t="s">
        <v>6</v>
      </c>
      <c r="H70" s="49"/>
      <c r="I70" s="50"/>
      <c r="J70" s="3"/>
      <c r="K70" s="33"/>
    </row>
    <row r="71" spans="2:11" x14ac:dyDescent="0.2">
      <c r="B71" s="51" t="s">
        <v>7</v>
      </c>
      <c r="C71" s="51"/>
      <c r="D71" s="51"/>
      <c r="E71" s="3"/>
      <c r="G71" s="45" t="s">
        <v>7</v>
      </c>
      <c r="H71" s="46"/>
      <c r="I71" s="47"/>
      <c r="J71" s="3"/>
      <c r="K71" s="33"/>
    </row>
    <row r="72" spans="2:11" x14ac:dyDescent="0.2">
      <c r="B72" s="23" t="s">
        <v>21</v>
      </c>
      <c r="C72" s="23">
        <v>40</v>
      </c>
      <c r="D72" s="23" t="s">
        <v>8</v>
      </c>
      <c r="E72" s="3"/>
      <c r="G72" s="23" t="s">
        <v>21</v>
      </c>
      <c r="H72" s="23">
        <v>40</v>
      </c>
      <c r="I72" s="23" t="s">
        <v>8</v>
      </c>
      <c r="J72" s="3"/>
      <c r="K72" s="33"/>
    </row>
    <row r="73" spans="2:11" x14ac:dyDescent="0.2">
      <c r="B73" s="23" t="s">
        <v>22</v>
      </c>
      <c r="C73" s="23">
        <v>37</v>
      </c>
      <c r="D73" s="23" t="s">
        <v>8</v>
      </c>
      <c r="E73" s="3"/>
      <c r="G73" s="23" t="s">
        <v>22</v>
      </c>
      <c r="H73" s="23">
        <v>37</v>
      </c>
      <c r="I73" s="23" t="s">
        <v>8</v>
      </c>
      <c r="J73" s="3"/>
      <c r="K73" s="33"/>
    </row>
    <row r="74" spans="2:11" x14ac:dyDescent="0.2">
      <c r="B74" s="23" t="s">
        <v>23</v>
      </c>
      <c r="C74" s="23">
        <v>36</v>
      </c>
      <c r="D74" s="23" t="s">
        <v>8</v>
      </c>
      <c r="E74" s="3"/>
      <c r="G74" s="23" t="s">
        <v>23</v>
      </c>
      <c r="H74" s="23">
        <v>36</v>
      </c>
      <c r="I74" s="23" t="s">
        <v>8</v>
      </c>
      <c r="J74" s="3"/>
      <c r="K74" s="33"/>
    </row>
    <row r="75" spans="2:11" ht="18.75" x14ac:dyDescent="0.3">
      <c r="E75" s="8"/>
      <c r="F75" s="24"/>
      <c r="J75" s="36"/>
      <c r="K75" s="27"/>
    </row>
    <row r="76" spans="2:11" x14ac:dyDescent="0.2">
      <c r="K76" s="16"/>
    </row>
    <row r="77" spans="2:11" ht="18.75" x14ac:dyDescent="0.3">
      <c r="B77" s="40" t="s">
        <v>12</v>
      </c>
      <c r="C77" s="40"/>
      <c r="D77" s="40"/>
      <c r="E77" s="40"/>
      <c r="F77" s="40"/>
      <c r="G77" s="40"/>
      <c r="H77" s="40"/>
      <c r="I77" s="40"/>
      <c r="J77" s="40"/>
      <c r="K77" s="40"/>
    </row>
    <row r="78" spans="2:11" ht="6.75" customHeight="1" x14ac:dyDescent="0.2">
      <c r="K78" s="16"/>
    </row>
    <row r="79" spans="2:11" ht="15" customHeight="1" x14ac:dyDescent="0.2">
      <c r="B79" s="52" t="s">
        <v>16</v>
      </c>
      <c r="C79" s="52"/>
      <c r="D79" s="52"/>
      <c r="E79" s="52"/>
      <c r="G79" s="44" t="s">
        <v>2</v>
      </c>
      <c r="H79" s="44"/>
      <c r="I79" s="44"/>
      <c r="J79" s="44"/>
      <c r="K79" s="32"/>
    </row>
    <row r="80" spans="2:11" ht="15" customHeight="1" x14ac:dyDescent="0.2">
      <c r="B80" s="52"/>
      <c r="C80" s="52"/>
      <c r="D80" s="52"/>
      <c r="E80" s="52"/>
      <c r="G80" s="44"/>
      <c r="H80" s="44"/>
      <c r="I80" s="44"/>
      <c r="J80" s="44"/>
      <c r="K80" s="32"/>
    </row>
    <row r="81" spans="2:11" x14ac:dyDescent="0.2">
      <c r="B81" s="43" t="s">
        <v>1</v>
      </c>
      <c r="C81" s="43"/>
      <c r="D81" s="43"/>
      <c r="E81" s="6" t="s">
        <v>3</v>
      </c>
      <c r="G81" s="43" t="s">
        <v>1</v>
      </c>
      <c r="H81" s="43"/>
      <c r="I81" s="43"/>
      <c r="J81" s="6" t="s">
        <v>3</v>
      </c>
      <c r="K81" s="16"/>
    </row>
    <row r="82" spans="2:11" x14ac:dyDescent="0.2">
      <c r="B82" s="23"/>
      <c r="C82" s="43"/>
      <c r="D82" s="43"/>
      <c r="E82" s="23"/>
      <c r="G82" s="23"/>
      <c r="H82" s="43"/>
      <c r="I82" s="43"/>
      <c r="J82" s="26"/>
      <c r="K82" s="34"/>
    </row>
    <row r="83" spans="2:11" x14ac:dyDescent="0.2">
      <c r="B83" s="23"/>
      <c r="C83" s="43"/>
      <c r="D83" s="43"/>
      <c r="E83" s="23"/>
      <c r="G83" s="15"/>
      <c r="H83" s="50"/>
      <c r="I83" s="43"/>
      <c r="J83" s="26"/>
      <c r="K83" s="20"/>
    </row>
    <row r="84" spans="2:11" x14ac:dyDescent="0.2">
      <c r="B84" s="23"/>
      <c r="C84" s="43"/>
      <c r="D84" s="43"/>
      <c r="E84" s="23"/>
      <c r="G84" s="15"/>
      <c r="H84" s="50"/>
      <c r="I84" s="43"/>
      <c r="J84" s="13"/>
      <c r="K84" s="16"/>
    </row>
    <row r="85" spans="2:11" x14ac:dyDescent="0.2">
      <c r="B85" s="23"/>
      <c r="C85" s="43"/>
      <c r="D85" s="43"/>
      <c r="E85" s="23"/>
      <c r="G85" s="20"/>
      <c r="H85" s="20"/>
      <c r="I85" s="20"/>
      <c r="J85" s="23"/>
      <c r="K85" s="16"/>
    </row>
    <row r="86" spans="2:11" x14ac:dyDescent="0.2">
      <c r="B86" s="23"/>
      <c r="C86" s="43"/>
      <c r="D86" s="43"/>
      <c r="E86" s="23"/>
      <c r="G86" s="20"/>
      <c r="H86" s="20"/>
      <c r="I86" s="20"/>
      <c r="J86" s="16"/>
      <c r="K86" s="16"/>
    </row>
    <row r="87" spans="2:11" x14ac:dyDescent="0.2">
      <c r="B87" s="26"/>
      <c r="C87" s="43"/>
      <c r="D87" s="43"/>
      <c r="E87" s="26"/>
      <c r="G87" s="14"/>
      <c r="H87" s="17"/>
      <c r="I87" s="17"/>
      <c r="J87" s="11"/>
      <c r="K87" s="11"/>
    </row>
    <row r="88" spans="2:11" x14ac:dyDescent="0.2">
      <c r="B88" s="1"/>
      <c r="C88" s="1"/>
      <c r="D88" s="1"/>
      <c r="E88" s="5"/>
      <c r="G88" s="1"/>
      <c r="H88" s="1"/>
      <c r="I88" s="1"/>
      <c r="K88" s="16"/>
    </row>
    <row r="89" spans="2:11" x14ac:dyDescent="0.2">
      <c r="B89" s="1"/>
      <c r="C89" s="1"/>
      <c r="D89" s="1"/>
      <c r="E89" s="1"/>
      <c r="G89" s="1"/>
      <c r="H89" s="1"/>
      <c r="I89" s="1"/>
      <c r="J89" s="1"/>
      <c r="K89" s="20"/>
    </row>
    <row r="90" spans="2:11" x14ac:dyDescent="0.2">
      <c r="B90" s="43" t="s">
        <v>6</v>
      </c>
      <c r="C90" s="43"/>
      <c r="D90" s="43"/>
      <c r="E90" s="3"/>
      <c r="G90" s="48" t="s">
        <v>6</v>
      </c>
      <c r="H90" s="49"/>
      <c r="I90" s="50"/>
      <c r="J90" s="3"/>
      <c r="K90" s="33"/>
    </row>
    <row r="91" spans="2:11" x14ac:dyDescent="0.2">
      <c r="B91" s="51" t="s">
        <v>7</v>
      </c>
      <c r="C91" s="51"/>
      <c r="D91" s="51"/>
      <c r="E91" s="3"/>
      <c r="G91" s="45" t="s">
        <v>7</v>
      </c>
      <c r="H91" s="46"/>
      <c r="I91" s="47"/>
      <c r="J91" s="3"/>
      <c r="K91" s="33"/>
    </row>
    <row r="92" spans="2:11" x14ac:dyDescent="0.2">
      <c r="B92" s="23" t="s">
        <v>21</v>
      </c>
      <c r="C92" s="23">
        <v>38</v>
      </c>
      <c r="D92" s="23" t="s">
        <v>8</v>
      </c>
      <c r="E92" s="3"/>
      <c r="G92" s="23" t="s">
        <v>21</v>
      </c>
      <c r="H92" s="23">
        <v>38</v>
      </c>
      <c r="I92" s="23" t="s">
        <v>8</v>
      </c>
      <c r="J92" s="3"/>
      <c r="K92" s="33"/>
    </row>
    <row r="93" spans="2:11" x14ac:dyDescent="0.2">
      <c r="B93" s="23" t="s">
        <v>22</v>
      </c>
      <c r="C93" s="23">
        <v>37</v>
      </c>
      <c r="D93" s="23" t="s">
        <v>8</v>
      </c>
      <c r="E93" s="3"/>
      <c r="G93" s="23" t="s">
        <v>22</v>
      </c>
      <c r="H93" s="23">
        <v>37</v>
      </c>
      <c r="I93" s="23" t="s">
        <v>8</v>
      </c>
      <c r="J93" s="3"/>
      <c r="K93" s="33"/>
    </row>
    <row r="94" spans="2:11" x14ac:dyDescent="0.2">
      <c r="B94" s="23" t="s">
        <v>23</v>
      </c>
      <c r="C94" s="23">
        <v>33</v>
      </c>
      <c r="D94" s="23" t="s">
        <v>8</v>
      </c>
      <c r="E94" s="3"/>
      <c r="G94" s="23" t="s">
        <v>23</v>
      </c>
      <c r="H94" s="23">
        <v>33</v>
      </c>
      <c r="I94" s="23" t="s">
        <v>8</v>
      </c>
      <c r="J94" s="3"/>
      <c r="K94" s="33"/>
    </row>
    <row r="95" spans="2:11" ht="15.75" x14ac:dyDescent="0.25">
      <c r="E95" s="8"/>
      <c r="J95" s="36"/>
      <c r="K95" s="27"/>
    </row>
    <row r="96" spans="2:11" x14ac:dyDescent="0.2">
      <c r="K96" s="16"/>
    </row>
    <row r="97" spans="2:11" ht="18.75" x14ac:dyDescent="0.3">
      <c r="B97" s="40" t="s">
        <v>13</v>
      </c>
      <c r="C97" s="40"/>
      <c r="D97" s="40"/>
      <c r="E97" s="40"/>
      <c r="F97" s="40"/>
      <c r="G97" s="40"/>
      <c r="H97" s="40"/>
      <c r="I97" s="40"/>
      <c r="J97" s="40"/>
      <c r="K97" s="31"/>
    </row>
    <row r="98" spans="2:11" x14ac:dyDescent="0.2">
      <c r="K98" s="16"/>
    </row>
    <row r="99" spans="2:11" ht="18.75" customHeight="1" x14ac:dyDescent="0.3">
      <c r="B99" s="52" t="s">
        <v>16</v>
      </c>
      <c r="C99" s="52"/>
      <c r="D99" s="52"/>
      <c r="E99" s="52"/>
      <c r="F99" s="24"/>
      <c r="G99" s="44" t="s">
        <v>2</v>
      </c>
      <c r="H99" s="44"/>
      <c r="I99" s="44"/>
      <c r="J99" s="44"/>
      <c r="K99" s="32"/>
    </row>
    <row r="100" spans="2:11" ht="15" customHeight="1" x14ac:dyDescent="0.2">
      <c r="B100" s="52"/>
      <c r="C100" s="52"/>
      <c r="D100" s="52"/>
      <c r="E100" s="52"/>
      <c r="G100" s="44"/>
      <c r="H100" s="44"/>
      <c r="I100" s="44"/>
      <c r="J100" s="44"/>
      <c r="K100" s="32"/>
    </row>
    <row r="101" spans="2:11" ht="15.75" customHeight="1" x14ac:dyDescent="0.2">
      <c r="B101" s="56" t="s">
        <v>0</v>
      </c>
      <c r="C101" s="56"/>
      <c r="D101" s="57"/>
      <c r="E101" s="43"/>
      <c r="G101" s="56" t="s">
        <v>0</v>
      </c>
      <c r="H101" s="56"/>
      <c r="I101" s="57"/>
      <c r="J101" s="43"/>
      <c r="K101" s="20"/>
    </row>
    <row r="102" spans="2:11" ht="15" customHeight="1" x14ac:dyDescent="0.2">
      <c r="B102" s="56" t="s">
        <v>9</v>
      </c>
      <c r="C102" s="56"/>
      <c r="D102" s="57"/>
      <c r="E102" s="43"/>
      <c r="G102" s="56" t="s">
        <v>9</v>
      </c>
      <c r="H102" s="56"/>
      <c r="I102" s="57"/>
      <c r="J102" s="43"/>
      <c r="K102" s="20"/>
    </row>
    <row r="103" spans="2:11" x14ac:dyDescent="0.2">
      <c r="B103" s="56" t="s">
        <v>10</v>
      </c>
      <c r="C103" s="56"/>
      <c r="D103" s="57"/>
      <c r="E103" s="43"/>
      <c r="G103" s="56" t="s">
        <v>10</v>
      </c>
      <c r="H103" s="56"/>
      <c r="I103" s="57"/>
      <c r="J103" s="43"/>
      <c r="K103" s="20"/>
    </row>
    <row r="104" spans="2:11" x14ac:dyDescent="0.2">
      <c r="B104" s="56" t="s">
        <v>11</v>
      </c>
      <c r="C104" s="56"/>
      <c r="D104" s="57"/>
      <c r="E104" s="43"/>
      <c r="G104" s="56" t="s">
        <v>11</v>
      </c>
      <c r="H104" s="56"/>
      <c r="I104" s="57"/>
      <c r="J104" s="43"/>
      <c r="K104" s="20"/>
    </row>
    <row r="105" spans="2:11" x14ac:dyDescent="0.2">
      <c r="B105" s="56" t="s">
        <v>12</v>
      </c>
      <c r="C105" s="56"/>
      <c r="D105" s="57"/>
      <c r="E105" s="43"/>
      <c r="G105" s="56" t="s">
        <v>12</v>
      </c>
      <c r="H105" s="56"/>
      <c r="I105" s="57"/>
      <c r="J105" s="43"/>
      <c r="K105" s="20"/>
    </row>
    <row r="106" spans="2:11" ht="15.75" x14ac:dyDescent="0.25">
      <c r="B106" s="58" t="s">
        <v>14</v>
      </c>
      <c r="C106" s="58"/>
      <c r="D106" s="41"/>
      <c r="E106" s="42"/>
      <c r="G106" s="58" t="s">
        <v>14</v>
      </c>
      <c r="H106" s="58"/>
      <c r="I106" s="41"/>
      <c r="J106" s="42"/>
      <c r="K106" s="28"/>
    </row>
    <row r="108" spans="2:11" ht="15.75" x14ac:dyDescent="0.25">
      <c r="B108" s="42" t="s">
        <v>18</v>
      </c>
      <c r="C108" s="42"/>
      <c r="D108" s="42"/>
      <c r="E108" s="42"/>
      <c r="F108" s="42"/>
      <c r="G108" s="42"/>
      <c r="H108" s="42"/>
      <c r="I108" s="42"/>
      <c r="J108" s="42"/>
      <c r="K108" s="28"/>
    </row>
    <row r="109" spans="2:11" ht="15.75" x14ac:dyDescent="0.25">
      <c r="B109" s="41"/>
      <c r="C109" s="41"/>
      <c r="D109" s="41"/>
      <c r="E109" s="41"/>
      <c r="F109" s="41"/>
      <c r="G109" s="41"/>
      <c r="H109" s="41"/>
      <c r="I109" s="41"/>
      <c r="J109" s="41"/>
      <c r="K109" s="29"/>
    </row>
    <row r="110" spans="2:11" x14ac:dyDescent="0.2"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2:11" ht="15.75" x14ac:dyDescent="0.25">
      <c r="B111" s="42" t="s">
        <v>17</v>
      </c>
      <c r="C111" s="42"/>
      <c r="D111" s="42"/>
      <c r="E111" s="42"/>
      <c r="F111" s="42"/>
      <c r="G111" s="42"/>
      <c r="H111" s="42"/>
      <c r="I111" s="42"/>
      <c r="J111" s="42"/>
      <c r="K111" s="28"/>
    </row>
    <row r="112" spans="2:11" ht="15.75" x14ac:dyDescent="0.25">
      <c r="B112" s="41"/>
      <c r="C112" s="42"/>
      <c r="D112" s="42"/>
      <c r="E112" s="42"/>
      <c r="F112" s="42"/>
      <c r="G112" s="42"/>
      <c r="H112" s="42"/>
      <c r="I112" s="42"/>
      <c r="J112" s="42"/>
      <c r="K112" s="28"/>
    </row>
    <row r="120" spans="6:6" ht="18.75" x14ac:dyDescent="0.3">
      <c r="F120" s="24"/>
    </row>
    <row r="122" spans="6:6" ht="15.75" customHeight="1" x14ac:dyDescent="0.2"/>
    <row r="123" spans="6:6" ht="15" customHeight="1" x14ac:dyDescent="0.2"/>
  </sheetData>
  <mergeCells count="114">
    <mergeCell ref="B111:J111"/>
    <mergeCell ref="B112:J112"/>
    <mergeCell ref="B106:C106"/>
    <mergeCell ref="D106:E106"/>
    <mergeCell ref="G106:H106"/>
    <mergeCell ref="I106:J106"/>
    <mergeCell ref="B108:J108"/>
    <mergeCell ref="B109:J109"/>
    <mergeCell ref="B104:C104"/>
    <mergeCell ref="D104:E104"/>
    <mergeCell ref="G104:H104"/>
    <mergeCell ref="I104:J104"/>
    <mergeCell ref="B105:C105"/>
    <mergeCell ref="D105:E105"/>
    <mergeCell ref="G105:H105"/>
    <mergeCell ref="I105:J105"/>
    <mergeCell ref="B102:C102"/>
    <mergeCell ref="D102:E102"/>
    <mergeCell ref="G102:H102"/>
    <mergeCell ref="I102:J102"/>
    <mergeCell ref="B103:C103"/>
    <mergeCell ref="D103:E103"/>
    <mergeCell ref="G103:H103"/>
    <mergeCell ref="I103:J103"/>
    <mergeCell ref="B99:E100"/>
    <mergeCell ref="G99:J100"/>
    <mergeCell ref="B101:C101"/>
    <mergeCell ref="D101:E101"/>
    <mergeCell ref="G101:H101"/>
    <mergeCell ref="I101:J101"/>
    <mergeCell ref="C87:D87"/>
    <mergeCell ref="B90:D90"/>
    <mergeCell ref="G90:I90"/>
    <mergeCell ref="B91:D91"/>
    <mergeCell ref="G91:I91"/>
    <mergeCell ref="B97:J97"/>
    <mergeCell ref="C83:D83"/>
    <mergeCell ref="H83:I83"/>
    <mergeCell ref="C84:D84"/>
    <mergeCell ref="H84:I84"/>
    <mergeCell ref="C85:D85"/>
    <mergeCell ref="C86:D86"/>
    <mergeCell ref="B77:K77"/>
    <mergeCell ref="B79:E80"/>
    <mergeCell ref="G79:J80"/>
    <mergeCell ref="B81:D81"/>
    <mergeCell ref="G81:I81"/>
    <mergeCell ref="C82:D82"/>
    <mergeCell ref="H82:I82"/>
    <mergeCell ref="C66:D66"/>
    <mergeCell ref="C67:D67"/>
    <mergeCell ref="B70:D70"/>
    <mergeCell ref="G70:I70"/>
    <mergeCell ref="B71:D71"/>
    <mergeCell ref="G71:I71"/>
    <mergeCell ref="B63:D63"/>
    <mergeCell ref="G63:I63"/>
    <mergeCell ref="C64:D64"/>
    <mergeCell ref="H64:I64"/>
    <mergeCell ref="C65:D65"/>
    <mergeCell ref="H65:I65"/>
    <mergeCell ref="B52:D52"/>
    <mergeCell ref="G52:I52"/>
    <mergeCell ref="B53:D53"/>
    <mergeCell ref="G53:I53"/>
    <mergeCell ref="B59:K59"/>
    <mergeCell ref="B61:E62"/>
    <mergeCell ref="G61:J62"/>
    <mergeCell ref="C46:D46"/>
    <mergeCell ref="H46:I46"/>
    <mergeCell ref="C47:D47"/>
    <mergeCell ref="H47:I47"/>
    <mergeCell ref="C48:D48"/>
    <mergeCell ref="C49:D49"/>
    <mergeCell ref="B35:D35"/>
    <mergeCell ref="G35:I35"/>
    <mergeCell ref="B41:K41"/>
    <mergeCell ref="B43:E44"/>
    <mergeCell ref="G43:J44"/>
    <mergeCell ref="B45:D45"/>
    <mergeCell ref="G45:I45"/>
    <mergeCell ref="C29:D29"/>
    <mergeCell ref="H29:I29"/>
    <mergeCell ref="C30:D30"/>
    <mergeCell ref="C31:D31"/>
    <mergeCell ref="B34:D34"/>
    <mergeCell ref="G34:I34"/>
    <mergeCell ref="B23:K23"/>
    <mergeCell ref="B25:E26"/>
    <mergeCell ref="G25:J26"/>
    <mergeCell ref="B27:D27"/>
    <mergeCell ref="G27:I27"/>
    <mergeCell ref="C28:D28"/>
    <mergeCell ref="H28:I28"/>
    <mergeCell ref="C12:D12"/>
    <mergeCell ref="H12:I12"/>
    <mergeCell ref="C13:D13"/>
    <mergeCell ref="B16:D16"/>
    <mergeCell ref="G16:I16"/>
    <mergeCell ref="B17:D17"/>
    <mergeCell ref="G17:I17"/>
    <mergeCell ref="C9:D9"/>
    <mergeCell ref="H9:I9"/>
    <mergeCell ref="C10:D10"/>
    <mergeCell ref="H10:I10"/>
    <mergeCell ref="C11:D11"/>
    <mergeCell ref="H11:I11"/>
    <mergeCell ref="A1:B1"/>
    <mergeCell ref="A2:B2"/>
    <mergeCell ref="B4:J4"/>
    <mergeCell ref="B6:E7"/>
    <mergeCell ref="G6:J7"/>
    <mergeCell ref="B8:D8"/>
    <mergeCell ref="G8:I8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K123"/>
  <sheetViews>
    <sheetView topLeftCell="A91" workbookViewId="0">
      <selection activeCell="M4" sqref="M4"/>
    </sheetView>
  </sheetViews>
  <sheetFormatPr baseColWidth="10" defaultRowHeight="15" x14ac:dyDescent="0.2"/>
  <cols>
    <col min="1" max="1" width="5.5546875" customWidth="1"/>
    <col min="2" max="2" width="7.5546875" customWidth="1"/>
    <col min="3" max="3" width="3" bestFit="1" customWidth="1"/>
    <col min="4" max="4" width="5" bestFit="1" customWidth="1"/>
    <col min="5" max="5" width="11.5546875" customWidth="1"/>
    <col min="6" max="6" width="3.5546875" customWidth="1"/>
    <col min="7" max="7" width="8" bestFit="1" customWidth="1"/>
    <col min="8" max="8" width="3" bestFit="1" customWidth="1"/>
    <col min="9" max="9" width="5" customWidth="1"/>
    <col min="10" max="11" width="10.33203125" customWidth="1"/>
  </cols>
  <sheetData>
    <row r="1" spans="1:11" ht="31.5" customHeight="1" x14ac:dyDescent="0.25">
      <c r="A1" s="39" t="s">
        <v>20</v>
      </c>
      <c r="B1" s="39"/>
      <c r="K1" s="16"/>
    </row>
    <row r="2" spans="1:11" ht="27.75" x14ac:dyDescent="0.4">
      <c r="A2" s="53" t="s">
        <v>19</v>
      </c>
      <c r="B2" s="53"/>
      <c r="C2" s="38"/>
      <c r="D2" s="38"/>
      <c r="E2" s="38"/>
      <c r="F2" s="38"/>
      <c r="G2" s="38"/>
      <c r="H2" s="38"/>
      <c r="I2" s="38"/>
      <c r="J2" s="38"/>
      <c r="K2" s="30"/>
    </row>
    <row r="3" spans="1:11" ht="6" customHeight="1" x14ac:dyDescent="0.2">
      <c r="K3" s="16"/>
    </row>
    <row r="4" spans="1:11" ht="18.75" x14ac:dyDescent="0.3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37"/>
    </row>
    <row r="5" spans="1:11" ht="6.75" customHeight="1" x14ac:dyDescent="0.2">
      <c r="K5" s="16"/>
    </row>
    <row r="6" spans="1:11" ht="15.75" customHeight="1" x14ac:dyDescent="0.2">
      <c r="B6" s="52" t="s">
        <v>16</v>
      </c>
      <c r="C6" s="52"/>
      <c r="D6" s="52"/>
      <c r="E6" s="52"/>
      <c r="G6" s="44" t="s">
        <v>2</v>
      </c>
      <c r="H6" s="44"/>
      <c r="I6" s="44"/>
      <c r="J6" s="44"/>
      <c r="K6" s="32"/>
    </row>
    <row r="7" spans="1:11" ht="15" customHeight="1" x14ac:dyDescent="0.2">
      <c r="B7" s="52"/>
      <c r="C7" s="52"/>
      <c r="D7" s="52"/>
      <c r="E7" s="52"/>
      <c r="G7" s="44"/>
      <c r="H7" s="44"/>
      <c r="I7" s="44"/>
      <c r="J7" s="44"/>
      <c r="K7" s="32"/>
    </row>
    <row r="8" spans="1:11" x14ac:dyDescent="0.2">
      <c r="B8" s="43" t="s">
        <v>1</v>
      </c>
      <c r="C8" s="43"/>
      <c r="D8" s="43"/>
      <c r="E8" s="6" t="s">
        <v>3</v>
      </c>
      <c r="G8" s="43" t="s">
        <v>1</v>
      </c>
      <c r="H8" s="43"/>
      <c r="I8" s="43"/>
      <c r="J8" s="6" t="s">
        <v>3</v>
      </c>
      <c r="K8" s="16"/>
    </row>
    <row r="9" spans="1:11" x14ac:dyDescent="0.2">
      <c r="B9" s="7">
        <v>1</v>
      </c>
      <c r="C9" s="43" t="s">
        <v>4</v>
      </c>
      <c r="D9" s="43"/>
      <c r="E9" s="7">
        <v>185</v>
      </c>
      <c r="G9" s="19">
        <v>7</v>
      </c>
      <c r="H9" s="43" t="s">
        <v>5</v>
      </c>
      <c r="I9" s="43"/>
      <c r="J9" s="19">
        <v>192</v>
      </c>
      <c r="K9" s="20"/>
    </row>
    <row r="10" spans="1:11" ht="17.25" customHeight="1" x14ac:dyDescent="0.2">
      <c r="B10" s="7" t="s">
        <v>15</v>
      </c>
      <c r="C10" s="43" t="s">
        <v>4</v>
      </c>
      <c r="D10" s="43"/>
      <c r="E10" s="7">
        <v>48</v>
      </c>
      <c r="G10" s="7">
        <v>6</v>
      </c>
      <c r="H10" s="48" t="s">
        <v>4</v>
      </c>
      <c r="I10" s="50"/>
      <c r="J10" s="13">
        <v>171</v>
      </c>
      <c r="K10" s="20"/>
    </row>
    <row r="11" spans="1:11" ht="17.25" customHeight="1" x14ac:dyDescent="0.2">
      <c r="B11" s="7">
        <v>3</v>
      </c>
      <c r="C11" s="48" t="s">
        <v>4</v>
      </c>
      <c r="D11" s="50"/>
      <c r="E11" s="13">
        <v>181</v>
      </c>
      <c r="G11" s="7">
        <v>6</v>
      </c>
      <c r="H11" s="48" t="s">
        <v>5</v>
      </c>
      <c r="I11" s="50"/>
      <c r="J11" s="13">
        <v>170</v>
      </c>
      <c r="K11" s="20"/>
    </row>
    <row r="12" spans="1:11" x14ac:dyDescent="0.2">
      <c r="B12" s="7">
        <v>4</v>
      </c>
      <c r="C12" s="48" t="s">
        <v>4</v>
      </c>
      <c r="D12" s="50"/>
      <c r="E12" s="13">
        <v>131</v>
      </c>
      <c r="G12" s="7">
        <v>8</v>
      </c>
      <c r="H12" s="48" t="s">
        <v>5</v>
      </c>
      <c r="I12" s="50"/>
      <c r="J12" s="13">
        <v>161</v>
      </c>
      <c r="K12" s="20"/>
    </row>
    <row r="13" spans="1:11" x14ac:dyDescent="0.2">
      <c r="B13" s="7">
        <v>5</v>
      </c>
      <c r="C13" s="48" t="s">
        <v>4</v>
      </c>
      <c r="D13" s="50"/>
      <c r="E13" s="13">
        <v>217</v>
      </c>
      <c r="G13" s="14"/>
      <c r="H13" s="12"/>
      <c r="I13" s="12"/>
      <c r="J13" s="19">
        <f>SUM(J9:J12)</f>
        <v>694</v>
      </c>
      <c r="K13" s="20"/>
    </row>
    <row r="14" spans="1:11" x14ac:dyDescent="0.2">
      <c r="E14" s="5">
        <f>SUM(E9:E13)</f>
        <v>762</v>
      </c>
      <c r="G14" s="14"/>
      <c r="H14" s="12"/>
      <c r="I14" s="12"/>
      <c r="J14" s="12"/>
      <c r="K14" s="20"/>
    </row>
    <row r="15" spans="1:11" x14ac:dyDescent="0.2">
      <c r="G15" s="14"/>
      <c r="H15" s="12"/>
      <c r="I15" s="12"/>
      <c r="J15" s="12"/>
      <c r="K15" s="20"/>
    </row>
    <row r="16" spans="1:11" x14ac:dyDescent="0.2">
      <c r="B16" s="43" t="s">
        <v>6</v>
      </c>
      <c r="C16" s="43"/>
      <c r="D16" s="43"/>
      <c r="E16" s="3">
        <v>0.52</v>
      </c>
      <c r="G16" s="48" t="s">
        <v>6</v>
      </c>
      <c r="H16" s="49"/>
      <c r="I16" s="50"/>
      <c r="J16" s="3">
        <v>0.52</v>
      </c>
      <c r="K16" s="33"/>
    </row>
    <row r="17" spans="2:11" x14ac:dyDescent="0.2">
      <c r="B17" s="51" t="s">
        <v>7</v>
      </c>
      <c r="C17" s="51"/>
      <c r="D17" s="51"/>
      <c r="E17" s="3">
        <f>E14*E16</f>
        <v>396.24</v>
      </c>
      <c r="G17" s="45" t="s">
        <v>7</v>
      </c>
      <c r="H17" s="46"/>
      <c r="I17" s="47"/>
      <c r="J17" s="3">
        <f>J13*J16</f>
        <v>360.88</v>
      </c>
      <c r="K17" s="33"/>
    </row>
    <row r="18" spans="2:11" x14ac:dyDescent="0.2">
      <c r="B18" s="4" t="s">
        <v>21</v>
      </c>
      <c r="C18" s="4">
        <v>38</v>
      </c>
      <c r="D18" s="4" t="s">
        <v>8</v>
      </c>
      <c r="E18" s="3">
        <f>E17*C18</f>
        <v>15057.12</v>
      </c>
      <c r="G18" s="19" t="s">
        <v>21</v>
      </c>
      <c r="H18" s="19">
        <v>38</v>
      </c>
      <c r="I18" s="19" t="s">
        <v>8</v>
      </c>
      <c r="J18" s="3">
        <f>J17*H18</f>
        <v>13713.44</v>
      </c>
      <c r="K18" s="33"/>
    </row>
    <row r="19" spans="2:11" x14ac:dyDescent="0.2">
      <c r="B19" s="4" t="s">
        <v>22</v>
      </c>
      <c r="C19" s="4">
        <v>38</v>
      </c>
      <c r="D19" s="4" t="s">
        <v>8</v>
      </c>
      <c r="E19" s="3">
        <f>E17*C19</f>
        <v>15057.12</v>
      </c>
      <c r="G19" s="19" t="s">
        <v>22</v>
      </c>
      <c r="H19" s="19">
        <v>38</v>
      </c>
      <c r="I19" s="19" t="s">
        <v>8</v>
      </c>
      <c r="J19" s="3">
        <f>J17*H19</f>
        <v>13713.44</v>
      </c>
      <c r="K19" s="33"/>
    </row>
    <row r="20" spans="2:11" x14ac:dyDescent="0.2">
      <c r="B20" s="4" t="s">
        <v>23</v>
      </c>
      <c r="C20" s="4">
        <v>34</v>
      </c>
      <c r="D20" s="4" t="s">
        <v>8</v>
      </c>
      <c r="E20" s="3">
        <f>E17*C20</f>
        <v>13472.16</v>
      </c>
      <c r="G20" s="19" t="s">
        <v>23</v>
      </c>
      <c r="H20" s="19">
        <v>34</v>
      </c>
      <c r="I20" s="19" t="s">
        <v>8</v>
      </c>
      <c r="J20" s="3">
        <f>J17*H20</f>
        <v>12269.92</v>
      </c>
      <c r="K20" s="33"/>
    </row>
    <row r="21" spans="2:11" ht="15.75" x14ac:dyDescent="0.25">
      <c r="E21" s="8">
        <f>SUM(E18:E20)</f>
        <v>43586.400000000001</v>
      </c>
      <c r="J21" s="36">
        <f>SUM(J18:J20)</f>
        <v>39696.800000000003</v>
      </c>
      <c r="K21" s="27"/>
    </row>
    <row r="22" spans="2:11" x14ac:dyDescent="0.2">
      <c r="K22" s="16"/>
    </row>
    <row r="23" spans="2:11" ht="18.75" x14ac:dyDescent="0.3">
      <c r="B23" s="40" t="s">
        <v>9</v>
      </c>
      <c r="C23" s="40"/>
      <c r="D23" s="40"/>
      <c r="E23" s="40"/>
      <c r="F23" s="40"/>
      <c r="G23" s="40"/>
      <c r="H23" s="40"/>
      <c r="I23" s="40"/>
      <c r="J23" s="40"/>
      <c r="K23" s="40"/>
    </row>
    <row r="24" spans="2:11" ht="6.75" customHeight="1" x14ac:dyDescent="0.2">
      <c r="K24" s="16"/>
    </row>
    <row r="25" spans="2:11" ht="15" customHeight="1" x14ac:dyDescent="0.2">
      <c r="B25" s="52" t="s">
        <v>16</v>
      </c>
      <c r="C25" s="52"/>
      <c r="D25" s="52"/>
      <c r="E25" s="52"/>
      <c r="G25" s="44" t="s">
        <v>2</v>
      </c>
      <c r="H25" s="44"/>
      <c r="I25" s="44"/>
      <c r="J25" s="44"/>
      <c r="K25" s="32"/>
    </row>
    <row r="26" spans="2:11" ht="15" customHeight="1" x14ac:dyDescent="0.2">
      <c r="B26" s="52"/>
      <c r="C26" s="52"/>
      <c r="D26" s="52"/>
      <c r="E26" s="52"/>
      <c r="G26" s="44"/>
      <c r="H26" s="44"/>
      <c r="I26" s="44"/>
      <c r="J26" s="44"/>
      <c r="K26" s="32"/>
    </row>
    <row r="27" spans="2:11" ht="18.75" x14ac:dyDescent="0.3">
      <c r="B27" s="43" t="s">
        <v>1</v>
      </c>
      <c r="C27" s="43"/>
      <c r="D27" s="43"/>
      <c r="E27" s="6" t="s">
        <v>3</v>
      </c>
      <c r="F27" s="9"/>
      <c r="G27" s="43" t="s">
        <v>1</v>
      </c>
      <c r="H27" s="43"/>
      <c r="I27" s="43"/>
      <c r="J27" s="6" t="s">
        <v>3</v>
      </c>
      <c r="K27" s="16"/>
    </row>
    <row r="28" spans="2:11" x14ac:dyDescent="0.2">
      <c r="B28" s="7">
        <v>6</v>
      </c>
      <c r="C28" s="43" t="s">
        <v>4</v>
      </c>
      <c r="D28" s="43"/>
      <c r="E28" s="7">
        <v>171</v>
      </c>
      <c r="G28" s="15">
        <v>7</v>
      </c>
      <c r="H28" s="43" t="s">
        <v>4</v>
      </c>
      <c r="I28" s="43"/>
      <c r="J28" s="22">
        <v>193</v>
      </c>
      <c r="K28" s="11"/>
    </row>
    <row r="29" spans="2:11" x14ac:dyDescent="0.2">
      <c r="B29" s="15">
        <v>6</v>
      </c>
      <c r="C29" s="48" t="s">
        <v>5</v>
      </c>
      <c r="D29" s="50"/>
      <c r="E29" s="7">
        <v>170</v>
      </c>
      <c r="G29" s="15">
        <v>7</v>
      </c>
      <c r="H29" s="43" t="s">
        <v>5</v>
      </c>
      <c r="I29" s="43"/>
      <c r="J29" s="22">
        <v>192</v>
      </c>
      <c r="K29" s="11"/>
    </row>
    <row r="30" spans="2:11" x14ac:dyDescent="0.2">
      <c r="B30" s="15">
        <v>8</v>
      </c>
      <c r="C30" s="48" t="s">
        <v>4</v>
      </c>
      <c r="D30" s="50"/>
      <c r="E30" s="13">
        <v>160</v>
      </c>
      <c r="G30" s="14"/>
      <c r="H30" s="12"/>
      <c r="I30" s="12"/>
      <c r="J30" s="19">
        <f>J28+J29</f>
        <v>385</v>
      </c>
      <c r="K30" s="20"/>
    </row>
    <row r="31" spans="2:11" x14ac:dyDescent="0.2">
      <c r="B31" s="15">
        <v>8</v>
      </c>
      <c r="C31" s="48" t="s">
        <v>5</v>
      </c>
      <c r="D31" s="50"/>
      <c r="E31" s="13">
        <v>161</v>
      </c>
      <c r="G31" s="14"/>
      <c r="H31" s="12"/>
      <c r="I31" s="12"/>
      <c r="J31" s="11"/>
      <c r="K31" s="11"/>
    </row>
    <row r="32" spans="2:11" x14ac:dyDescent="0.2">
      <c r="B32" s="1"/>
      <c r="C32" s="1"/>
      <c r="D32" s="1"/>
      <c r="E32" s="5">
        <f>SUM(E28:E31)</f>
        <v>662</v>
      </c>
      <c r="G32" s="1"/>
      <c r="H32" s="1"/>
      <c r="I32" s="1"/>
      <c r="K32" s="16"/>
    </row>
    <row r="33" spans="2:11" ht="15" customHeight="1" x14ac:dyDescent="0.2">
      <c r="B33" s="1"/>
      <c r="C33" s="1"/>
      <c r="D33" s="1"/>
      <c r="E33" s="1"/>
      <c r="G33" s="1"/>
      <c r="H33" s="1"/>
      <c r="I33" s="1"/>
      <c r="J33" s="1"/>
      <c r="K33" s="20"/>
    </row>
    <row r="34" spans="2:11" x14ac:dyDescent="0.2">
      <c r="B34" s="43" t="s">
        <v>6</v>
      </c>
      <c r="C34" s="43"/>
      <c r="D34" s="43"/>
      <c r="E34" s="3">
        <v>0.52</v>
      </c>
      <c r="G34" s="48" t="s">
        <v>6</v>
      </c>
      <c r="H34" s="49"/>
      <c r="I34" s="50"/>
      <c r="J34" s="3">
        <v>0.52</v>
      </c>
      <c r="K34" s="33"/>
    </row>
    <row r="35" spans="2:11" x14ac:dyDescent="0.2">
      <c r="B35" s="51" t="s">
        <v>7</v>
      </c>
      <c r="C35" s="51"/>
      <c r="D35" s="51"/>
      <c r="E35" s="3">
        <f>E32*E34</f>
        <v>344.24</v>
      </c>
      <c r="G35" s="45" t="s">
        <v>7</v>
      </c>
      <c r="H35" s="46"/>
      <c r="I35" s="47"/>
      <c r="J35" s="3">
        <f>J30*J34</f>
        <v>200.20000000000002</v>
      </c>
      <c r="K35" s="33"/>
    </row>
    <row r="36" spans="2:11" x14ac:dyDescent="0.2">
      <c r="B36" s="19" t="s">
        <v>21</v>
      </c>
      <c r="C36" s="4">
        <v>37</v>
      </c>
      <c r="D36" s="4" t="s">
        <v>8</v>
      </c>
      <c r="E36" s="3">
        <f>E35*C36</f>
        <v>12736.880000000001</v>
      </c>
      <c r="G36" s="19" t="s">
        <v>21</v>
      </c>
      <c r="H36" s="4">
        <v>37</v>
      </c>
      <c r="I36" s="4" t="s">
        <v>8</v>
      </c>
      <c r="J36" s="3">
        <f>J35*H36</f>
        <v>7407.4000000000005</v>
      </c>
      <c r="K36" s="33"/>
    </row>
    <row r="37" spans="2:11" x14ac:dyDescent="0.2">
      <c r="B37" s="19" t="s">
        <v>22</v>
      </c>
      <c r="C37" s="4">
        <v>39</v>
      </c>
      <c r="D37" s="4" t="s">
        <v>8</v>
      </c>
      <c r="E37" s="3">
        <f>E35*C37</f>
        <v>13425.36</v>
      </c>
      <c r="G37" s="19" t="s">
        <v>22</v>
      </c>
      <c r="H37" s="4">
        <v>39</v>
      </c>
      <c r="I37" s="4" t="s">
        <v>8</v>
      </c>
      <c r="J37" s="3">
        <f>J35*H37</f>
        <v>7807.8000000000011</v>
      </c>
      <c r="K37" s="33"/>
    </row>
    <row r="38" spans="2:11" x14ac:dyDescent="0.2">
      <c r="B38" s="19" t="s">
        <v>23</v>
      </c>
      <c r="C38" s="4">
        <v>36</v>
      </c>
      <c r="D38" s="4" t="s">
        <v>8</v>
      </c>
      <c r="E38" s="3">
        <f>E35*C38</f>
        <v>12392.64</v>
      </c>
      <c r="G38" s="19" t="s">
        <v>23</v>
      </c>
      <c r="H38" s="4">
        <v>36</v>
      </c>
      <c r="I38" s="4" t="s">
        <v>8</v>
      </c>
      <c r="J38" s="3">
        <f>J35*H38</f>
        <v>7207.2000000000007</v>
      </c>
      <c r="K38" s="33"/>
    </row>
    <row r="39" spans="2:11" ht="15.75" x14ac:dyDescent="0.25">
      <c r="E39" s="8">
        <f>SUM(E36:E38)</f>
        <v>38554.880000000005</v>
      </c>
      <c r="J39" s="36">
        <f>SUM(J36:J38)</f>
        <v>22422.400000000001</v>
      </c>
      <c r="K39" s="27"/>
    </row>
    <row r="40" spans="2:11" x14ac:dyDescent="0.2">
      <c r="K40" s="16"/>
    </row>
    <row r="41" spans="2:11" ht="18.75" x14ac:dyDescent="0.3">
      <c r="B41" s="40" t="s">
        <v>10</v>
      </c>
      <c r="C41" s="40"/>
      <c r="D41" s="40"/>
      <c r="E41" s="40"/>
      <c r="F41" s="40"/>
      <c r="G41" s="40"/>
      <c r="H41" s="40"/>
      <c r="I41" s="40"/>
      <c r="J41" s="40"/>
      <c r="K41" s="40"/>
    </row>
    <row r="42" spans="2:11" ht="6.75" customHeight="1" x14ac:dyDescent="0.2">
      <c r="K42" s="16"/>
    </row>
    <row r="43" spans="2:11" ht="15" customHeight="1" x14ac:dyDescent="0.2">
      <c r="B43" s="52" t="s">
        <v>16</v>
      </c>
      <c r="C43" s="52"/>
      <c r="D43" s="52"/>
      <c r="E43" s="52"/>
      <c r="G43" s="44" t="s">
        <v>2</v>
      </c>
      <c r="H43" s="44"/>
      <c r="I43" s="44"/>
      <c r="J43" s="44"/>
      <c r="K43" s="32"/>
    </row>
    <row r="44" spans="2:11" ht="15" customHeight="1" x14ac:dyDescent="0.2">
      <c r="B44" s="52"/>
      <c r="C44" s="52"/>
      <c r="D44" s="52"/>
      <c r="E44" s="52"/>
      <c r="G44" s="44"/>
      <c r="H44" s="44"/>
      <c r="I44" s="44"/>
      <c r="J44" s="44"/>
      <c r="K44" s="32"/>
    </row>
    <row r="45" spans="2:11" ht="18.75" customHeight="1" x14ac:dyDescent="0.2">
      <c r="B45" s="55" t="s">
        <v>1</v>
      </c>
      <c r="C45" s="55"/>
      <c r="D45" s="55"/>
      <c r="E45" s="10" t="s">
        <v>3</v>
      </c>
      <c r="F45" s="2"/>
      <c r="G45" s="55" t="s">
        <v>1</v>
      </c>
      <c r="H45" s="55"/>
      <c r="I45" s="55"/>
      <c r="J45" s="10" t="s">
        <v>3</v>
      </c>
      <c r="K45" s="34"/>
    </row>
    <row r="46" spans="2:11" ht="17.25" customHeight="1" x14ac:dyDescent="0.2">
      <c r="B46" s="7">
        <v>6</v>
      </c>
      <c r="C46" s="43" t="s">
        <v>4</v>
      </c>
      <c r="D46" s="43"/>
      <c r="E46" s="7">
        <v>171</v>
      </c>
      <c r="G46" s="21">
        <v>7</v>
      </c>
      <c r="H46" s="54" t="s">
        <v>4</v>
      </c>
      <c r="I46" s="54"/>
      <c r="J46" s="21">
        <v>193</v>
      </c>
      <c r="K46" s="35"/>
    </row>
    <row r="47" spans="2:11" x14ac:dyDescent="0.2">
      <c r="B47" s="15">
        <v>6</v>
      </c>
      <c r="C47" s="48" t="s">
        <v>5</v>
      </c>
      <c r="D47" s="50"/>
      <c r="E47" s="7">
        <v>170</v>
      </c>
      <c r="G47" s="15">
        <v>7</v>
      </c>
      <c r="H47" s="43" t="s">
        <v>5</v>
      </c>
      <c r="I47" s="43"/>
      <c r="J47" s="22">
        <v>192</v>
      </c>
      <c r="K47" s="11"/>
    </row>
    <row r="48" spans="2:11" x14ac:dyDescent="0.2">
      <c r="B48" s="15">
        <v>8</v>
      </c>
      <c r="C48" s="48" t="s">
        <v>4</v>
      </c>
      <c r="D48" s="50"/>
      <c r="E48" s="13">
        <v>160</v>
      </c>
      <c r="G48" s="14"/>
      <c r="H48" s="12"/>
      <c r="I48" s="12"/>
      <c r="J48" s="19">
        <f>SUM(J46:J47)</f>
        <v>385</v>
      </c>
      <c r="K48" s="20"/>
    </row>
    <row r="49" spans="2:11" x14ac:dyDescent="0.2">
      <c r="B49" s="15">
        <v>8</v>
      </c>
      <c r="C49" s="48" t="s">
        <v>5</v>
      </c>
      <c r="D49" s="50"/>
      <c r="E49" s="13">
        <v>161</v>
      </c>
      <c r="G49" s="14"/>
      <c r="H49" s="12"/>
      <c r="I49" s="12"/>
      <c r="J49" s="11"/>
      <c r="K49" s="11"/>
    </row>
    <row r="50" spans="2:11" x14ac:dyDescent="0.2">
      <c r="B50" s="1"/>
      <c r="C50" s="1"/>
      <c r="D50" s="1"/>
      <c r="E50" s="5">
        <f>SUM(E46:E49)</f>
        <v>662</v>
      </c>
      <c r="G50" s="1"/>
      <c r="H50" s="1"/>
      <c r="I50" s="1"/>
      <c r="K50" s="16"/>
    </row>
    <row r="51" spans="2:11" x14ac:dyDescent="0.2">
      <c r="B51" s="1"/>
      <c r="C51" s="1"/>
      <c r="D51" s="1"/>
      <c r="E51" s="1"/>
      <c r="G51" s="1"/>
      <c r="H51" s="1"/>
      <c r="I51" s="1"/>
      <c r="J51" s="1"/>
      <c r="K51" s="20"/>
    </row>
    <row r="52" spans="2:11" ht="18.75" x14ac:dyDescent="0.3">
      <c r="B52" s="43" t="s">
        <v>6</v>
      </c>
      <c r="C52" s="43"/>
      <c r="D52" s="43"/>
      <c r="E52" s="3">
        <v>0.52</v>
      </c>
      <c r="F52" s="9"/>
      <c r="G52" s="48" t="s">
        <v>6</v>
      </c>
      <c r="H52" s="49"/>
      <c r="I52" s="50"/>
      <c r="J52" s="3">
        <v>0.52</v>
      </c>
      <c r="K52" s="33"/>
    </row>
    <row r="53" spans="2:11" x14ac:dyDescent="0.2">
      <c r="B53" s="51" t="s">
        <v>7</v>
      </c>
      <c r="C53" s="51"/>
      <c r="D53" s="51"/>
      <c r="E53" s="3">
        <f>E50*E52</f>
        <v>344.24</v>
      </c>
      <c r="G53" s="45" t="s">
        <v>7</v>
      </c>
      <c r="H53" s="46"/>
      <c r="I53" s="47"/>
      <c r="J53" s="3">
        <f>J48*J52</f>
        <v>200.20000000000002</v>
      </c>
      <c r="K53" s="33"/>
    </row>
    <row r="54" spans="2:11" ht="15.75" customHeight="1" x14ac:dyDescent="0.2">
      <c r="B54" s="19" t="s">
        <v>21</v>
      </c>
      <c r="C54" s="4">
        <v>38</v>
      </c>
      <c r="D54" s="4" t="s">
        <v>8</v>
      </c>
      <c r="E54" s="3">
        <f>E53*C54</f>
        <v>13081.12</v>
      </c>
      <c r="G54" s="19" t="s">
        <v>21</v>
      </c>
      <c r="H54" s="4">
        <v>38</v>
      </c>
      <c r="I54" s="4" t="s">
        <v>8</v>
      </c>
      <c r="J54" s="3">
        <f>J53*H54</f>
        <v>7607.6</v>
      </c>
      <c r="K54" s="33"/>
    </row>
    <row r="55" spans="2:11" ht="15" customHeight="1" x14ac:dyDescent="0.2">
      <c r="B55" s="19" t="s">
        <v>22</v>
      </c>
      <c r="C55" s="4">
        <v>40</v>
      </c>
      <c r="D55" s="4" t="s">
        <v>8</v>
      </c>
      <c r="E55" s="3">
        <f>E53*C55</f>
        <v>13769.6</v>
      </c>
      <c r="G55" s="19" t="s">
        <v>22</v>
      </c>
      <c r="H55" s="4">
        <v>40</v>
      </c>
      <c r="I55" s="4" t="s">
        <v>8</v>
      </c>
      <c r="J55" s="3">
        <f>J53*H55</f>
        <v>8008.0000000000009</v>
      </c>
      <c r="K55" s="33"/>
    </row>
    <row r="56" spans="2:11" x14ac:dyDescent="0.2">
      <c r="B56" s="19" t="s">
        <v>23</v>
      </c>
      <c r="C56" s="4">
        <v>37</v>
      </c>
      <c r="D56" s="4" t="s">
        <v>8</v>
      </c>
      <c r="E56" s="3">
        <f>E53*C56</f>
        <v>12736.880000000001</v>
      </c>
      <c r="G56" s="19" t="s">
        <v>23</v>
      </c>
      <c r="H56" s="4">
        <v>37</v>
      </c>
      <c r="I56" s="4" t="s">
        <v>8</v>
      </c>
      <c r="J56" s="3">
        <f>J53*H56</f>
        <v>7407.4000000000005</v>
      </c>
      <c r="K56" s="33"/>
    </row>
    <row r="57" spans="2:11" ht="15.75" x14ac:dyDescent="0.25">
      <c r="E57" s="8">
        <f>SUM(E54:E56)</f>
        <v>39587.600000000006</v>
      </c>
      <c r="J57" s="36">
        <f>SUM(J54:J56)</f>
        <v>23023.000000000004</v>
      </c>
      <c r="K57" s="27"/>
    </row>
    <row r="58" spans="2:11" x14ac:dyDescent="0.2">
      <c r="K58" s="16"/>
    </row>
    <row r="59" spans="2:11" ht="18.75" x14ac:dyDescent="0.3">
      <c r="B59" s="40" t="s">
        <v>11</v>
      </c>
      <c r="C59" s="40"/>
      <c r="D59" s="40"/>
      <c r="E59" s="40"/>
      <c r="F59" s="40"/>
      <c r="G59" s="40"/>
      <c r="H59" s="40"/>
      <c r="I59" s="40"/>
      <c r="J59" s="40"/>
      <c r="K59" s="40"/>
    </row>
    <row r="60" spans="2:11" ht="6.75" customHeight="1" x14ac:dyDescent="0.2">
      <c r="K60" s="16"/>
    </row>
    <row r="61" spans="2:11" ht="15" customHeight="1" x14ac:dyDescent="0.2">
      <c r="B61" s="52" t="s">
        <v>16</v>
      </c>
      <c r="C61" s="52"/>
      <c r="D61" s="52"/>
      <c r="E61" s="52"/>
      <c r="G61" s="44" t="s">
        <v>2</v>
      </c>
      <c r="H61" s="44"/>
      <c r="I61" s="44"/>
      <c r="J61" s="44"/>
      <c r="K61" s="32"/>
    </row>
    <row r="62" spans="2:11" ht="15" customHeight="1" x14ac:dyDescent="0.2">
      <c r="B62" s="52"/>
      <c r="C62" s="52"/>
      <c r="D62" s="52"/>
      <c r="E62" s="52"/>
      <c r="G62" s="44"/>
      <c r="H62" s="44"/>
      <c r="I62" s="44"/>
      <c r="J62" s="44"/>
      <c r="K62" s="32"/>
    </row>
    <row r="63" spans="2:11" ht="18.75" x14ac:dyDescent="0.3">
      <c r="B63" s="43" t="s">
        <v>1</v>
      </c>
      <c r="C63" s="43"/>
      <c r="D63" s="43"/>
      <c r="E63" s="6" t="s">
        <v>3</v>
      </c>
      <c r="F63" s="9"/>
      <c r="G63" s="43" t="s">
        <v>1</v>
      </c>
      <c r="H63" s="43"/>
      <c r="I63" s="43"/>
      <c r="J63" s="6" t="s">
        <v>3</v>
      </c>
      <c r="K63" s="16"/>
    </row>
    <row r="64" spans="2:11" x14ac:dyDescent="0.2">
      <c r="B64" s="15">
        <v>6</v>
      </c>
      <c r="C64" s="43" t="s">
        <v>4</v>
      </c>
      <c r="D64" s="43"/>
      <c r="E64" s="7">
        <v>171</v>
      </c>
      <c r="G64" s="15">
        <v>7</v>
      </c>
      <c r="H64" s="43" t="s">
        <v>4</v>
      </c>
      <c r="I64" s="43"/>
      <c r="J64" s="22">
        <v>193</v>
      </c>
      <c r="K64" s="11"/>
    </row>
    <row r="65" spans="2:11" x14ac:dyDescent="0.2">
      <c r="B65" s="15">
        <v>6</v>
      </c>
      <c r="C65" s="43" t="s">
        <v>5</v>
      </c>
      <c r="D65" s="43"/>
      <c r="E65" s="7">
        <v>170</v>
      </c>
      <c r="G65" s="15">
        <v>7</v>
      </c>
      <c r="H65" s="43" t="s">
        <v>5</v>
      </c>
      <c r="I65" s="43"/>
      <c r="J65" s="22">
        <v>192</v>
      </c>
      <c r="K65" s="11"/>
    </row>
    <row r="66" spans="2:11" x14ac:dyDescent="0.2">
      <c r="B66" s="15">
        <v>8</v>
      </c>
      <c r="C66" s="43" t="s">
        <v>4</v>
      </c>
      <c r="D66" s="43"/>
      <c r="E66" s="13">
        <v>160</v>
      </c>
      <c r="G66" s="14"/>
      <c r="H66" s="12"/>
      <c r="I66" s="12"/>
      <c r="J66" s="19">
        <f>SUM(J64:J65)</f>
        <v>385</v>
      </c>
      <c r="K66" s="20"/>
    </row>
    <row r="67" spans="2:11" x14ac:dyDescent="0.2">
      <c r="B67" s="15">
        <v>8</v>
      </c>
      <c r="C67" s="43" t="s">
        <v>5</v>
      </c>
      <c r="D67" s="43"/>
      <c r="E67" s="13">
        <v>161</v>
      </c>
      <c r="G67" s="14"/>
      <c r="H67" s="12"/>
      <c r="I67" s="12"/>
      <c r="J67" s="11"/>
      <c r="K67" s="11"/>
    </row>
    <row r="68" spans="2:11" x14ac:dyDescent="0.2">
      <c r="B68" s="1"/>
      <c r="C68" s="1"/>
      <c r="D68" s="1"/>
      <c r="E68" s="5">
        <f>SUM(E64:E67)</f>
        <v>662</v>
      </c>
      <c r="G68" s="1"/>
      <c r="H68" s="1"/>
      <c r="I68" s="1"/>
      <c r="K68" s="16"/>
    </row>
    <row r="69" spans="2:11" x14ac:dyDescent="0.2">
      <c r="B69" s="1"/>
      <c r="C69" s="1"/>
      <c r="D69" s="1"/>
      <c r="E69" s="1"/>
      <c r="G69" s="1"/>
      <c r="H69" s="1"/>
      <c r="I69" s="1"/>
      <c r="J69" s="1"/>
      <c r="K69" s="20"/>
    </row>
    <row r="70" spans="2:11" x14ac:dyDescent="0.2">
      <c r="B70" s="43" t="s">
        <v>6</v>
      </c>
      <c r="C70" s="43"/>
      <c r="D70" s="43"/>
      <c r="E70" s="3">
        <v>0.52</v>
      </c>
      <c r="G70" s="48" t="s">
        <v>6</v>
      </c>
      <c r="H70" s="49"/>
      <c r="I70" s="50"/>
      <c r="J70" s="3">
        <v>0.52</v>
      </c>
      <c r="K70" s="33"/>
    </row>
    <row r="71" spans="2:11" x14ac:dyDescent="0.2">
      <c r="B71" s="51" t="s">
        <v>7</v>
      </c>
      <c r="C71" s="51"/>
      <c r="D71" s="51"/>
      <c r="E71" s="3">
        <f>E68*E70</f>
        <v>344.24</v>
      </c>
      <c r="G71" s="45" t="s">
        <v>7</v>
      </c>
      <c r="H71" s="46"/>
      <c r="I71" s="47"/>
      <c r="J71" s="3">
        <f>J66*J70</f>
        <v>200.20000000000002</v>
      </c>
      <c r="K71" s="33"/>
    </row>
    <row r="72" spans="2:11" x14ac:dyDescent="0.2">
      <c r="B72" s="19" t="s">
        <v>21</v>
      </c>
      <c r="C72" s="4">
        <v>40</v>
      </c>
      <c r="D72" s="4" t="s">
        <v>8</v>
      </c>
      <c r="E72" s="3">
        <f>E71*C72</f>
        <v>13769.6</v>
      </c>
      <c r="G72" s="19" t="s">
        <v>21</v>
      </c>
      <c r="H72" s="4">
        <v>40</v>
      </c>
      <c r="I72" s="4" t="s">
        <v>8</v>
      </c>
      <c r="J72" s="3">
        <f>J71*H72</f>
        <v>8008.0000000000009</v>
      </c>
      <c r="K72" s="33"/>
    </row>
    <row r="73" spans="2:11" x14ac:dyDescent="0.2">
      <c r="B73" s="19" t="s">
        <v>22</v>
      </c>
      <c r="C73" s="4">
        <v>37</v>
      </c>
      <c r="D73" s="4" t="s">
        <v>8</v>
      </c>
      <c r="E73" s="3">
        <f>E71*C73</f>
        <v>12736.880000000001</v>
      </c>
      <c r="G73" s="19" t="s">
        <v>22</v>
      </c>
      <c r="H73" s="4">
        <v>37</v>
      </c>
      <c r="I73" s="4" t="s">
        <v>8</v>
      </c>
      <c r="J73" s="3">
        <f>J71*H73</f>
        <v>7407.4000000000005</v>
      </c>
      <c r="K73" s="33"/>
    </row>
    <row r="74" spans="2:11" x14ac:dyDescent="0.2">
      <c r="B74" s="19" t="s">
        <v>23</v>
      </c>
      <c r="C74" s="4">
        <v>36</v>
      </c>
      <c r="D74" s="4" t="s">
        <v>8</v>
      </c>
      <c r="E74" s="3">
        <f>E71*C74</f>
        <v>12392.64</v>
      </c>
      <c r="G74" s="19" t="s">
        <v>23</v>
      </c>
      <c r="H74" s="4">
        <v>36</v>
      </c>
      <c r="I74" s="4" t="s">
        <v>8</v>
      </c>
      <c r="J74" s="3">
        <f>J71*H74</f>
        <v>7207.2000000000007</v>
      </c>
      <c r="K74" s="33"/>
    </row>
    <row r="75" spans="2:11" ht="18.75" x14ac:dyDescent="0.3">
      <c r="E75" s="8">
        <f>SUM(E72:E74)</f>
        <v>38899.120000000003</v>
      </c>
      <c r="F75" s="9"/>
      <c r="J75" s="36">
        <f>SUM(J72:J74)</f>
        <v>22622.600000000002</v>
      </c>
      <c r="K75" s="27"/>
    </row>
    <row r="76" spans="2:11" x14ac:dyDescent="0.2">
      <c r="K76" s="16"/>
    </row>
    <row r="77" spans="2:11" ht="18.75" x14ac:dyDescent="0.3">
      <c r="B77" s="40" t="s">
        <v>12</v>
      </c>
      <c r="C77" s="40"/>
      <c r="D77" s="40"/>
      <c r="E77" s="40"/>
      <c r="F77" s="40"/>
      <c r="G77" s="40"/>
      <c r="H77" s="40"/>
      <c r="I77" s="40"/>
      <c r="J77" s="40"/>
      <c r="K77" s="40"/>
    </row>
    <row r="78" spans="2:11" ht="6.75" customHeight="1" x14ac:dyDescent="0.2">
      <c r="K78" s="16"/>
    </row>
    <row r="79" spans="2:11" ht="15" customHeight="1" x14ac:dyDescent="0.2">
      <c r="B79" s="52" t="s">
        <v>16</v>
      </c>
      <c r="C79" s="52"/>
      <c r="D79" s="52"/>
      <c r="E79" s="52"/>
      <c r="G79" s="44" t="s">
        <v>2</v>
      </c>
      <c r="H79" s="44"/>
      <c r="I79" s="44"/>
      <c r="J79" s="44"/>
      <c r="K79" s="32"/>
    </row>
    <row r="80" spans="2:11" ht="15" customHeight="1" x14ac:dyDescent="0.2">
      <c r="B80" s="52"/>
      <c r="C80" s="52"/>
      <c r="D80" s="52"/>
      <c r="E80" s="52"/>
      <c r="G80" s="44"/>
      <c r="H80" s="44"/>
      <c r="I80" s="44"/>
      <c r="J80" s="44"/>
      <c r="K80" s="32"/>
    </row>
    <row r="81" spans="2:11" x14ac:dyDescent="0.2">
      <c r="B81" s="43" t="s">
        <v>1</v>
      </c>
      <c r="C81" s="43"/>
      <c r="D81" s="43"/>
      <c r="E81" s="6" t="s">
        <v>3</v>
      </c>
      <c r="G81" s="43" t="s">
        <v>1</v>
      </c>
      <c r="H81" s="43"/>
      <c r="I81" s="43"/>
      <c r="J81" s="6" t="s">
        <v>3</v>
      </c>
      <c r="K81" s="16"/>
    </row>
    <row r="82" spans="2:11" x14ac:dyDescent="0.2">
      <c r="B82" s="4">
        <v>1</v>
      </c>
      <c r="C82" s="43" t="s">
        <v>5</v>
      </c>
      <c r="D82" s="43"/>
      <c r="E82" s="4">
        <v>184</v>
      </c>
      <c r="G82" s="19">
        <v>7</v>
      </c>
      <c r="H82" s="43" t="s">
        <v>4</v>
      </c>
      <c r="I82" s="43"/>
      <c r="J82" s="22">
        <v>193</v>
      </c>
      <c r="K82" s="34"/>
    </row>
    <row r="83" spans="2:11" x14ac:dyDescent="0.2">
      <c r="B83" s="4">
        <v>2</v>
      </c>
      <c r="C83" s="43" t="s">
        <v>5</v>
      </c>
      <c r="D83" s="43"/>
      <c r="E83" s="4">
        <v>184</v>
      </c>
      <c r="G83" s="15">
        <v>6</v>
      </c>
      <c r="H83" s="50" t="s">
        <v>5</v>
      </c>
      <c r="I83" s="43"/>
      <c r="J83" s="7">
        <v>170</v>
      </c>
      <c r="K83" s="20"/>
    </row>
    <row r="84" spans="2:11" x14ac:dyDescent="0.2">
      <c r="B84" s="4">
        <v>3</v>
      </c>
      <c r="C84" s="43" t="s">
        <v>5</v>
      </c>
      <c r="D84" s="43"/>
      <c r="E84" s="4">
        <v>47</v>
      </c>
      <c r="G84" s="15">
        <v>8</v>
      </c>
      <c r="H84" s="50" t="s">
        <v>5</v>
      </c>
      <c r="I84" s="43"/>
      <c r="J84" s="13">
        <v>160</v>
      </c>
      <c r="K84" s="16"/>
    </row>
    <row r="85" spans="2:11" x14ac:dyDescent="0.2">
      <c r="B85" s="4">
        <v>4</v>
      </c>
      <c r="C85" s="43" t="s">
        <v>5</v>
      </c>
      <c r="D85" s="43"/>
      <c r="E85" s="4">
        <v>132</v>
      </c>
      <c r="G85" s="12"/>
      <c r="H85" s="12"/>
      <c r="I85" s="12"/>
      <c r="J85" s="19">
        <f>SUM(J82:J84)</f>
        <v>523</v>
      </c>
      <c r="K85" s="16"/>
    </row>
    <row r="86" spans="2:11" x14ac:dyDescent="0.2">
      <c r="B86" s="4">
        <v>5</v>
      </c>
      <c r="C86" s="43" t="s">
        <v>5</v>
      </c>
      <c r="D86" s="43"/>
      <c r="E86" s="4">
        <v>217</v>
      </c>
      <c r="G86" s="12"/>
      <c r="H86" s="12"/>
      <c r="I86" s="12"/>
      <c r="J86" s="16"/>
      <c r="K86" s="16"/>
    </row>
    <row r="87" spans="2:11" x14ac:dyDescent="0.2">
      <c r="B87" s="7">
        <v>6</v>
      </c>
      <c r="C87" s="43" t="s">
        <v>4</v>
      </c>
      <c r="D87" s="43"/>
      <c r="E87" s="7">
        <v>171</v>
      </c>
      <c r="G87" s="14"/>
      <c r="H87" s="17"/>
      <c r="I87" s="17"/>
      <c r="J87" s="11"/>
      <c r="K87" s="11"/>
    </row>
    <row r="88" spans="2:11" x14ac:dyDescent="0.2">
      <c r="B88" s="1"/>
      <c r="C88" s="1"/>
      <c r="D88" s="1"/>
      <c r="E88" s="5">
        <f>SUM(E82:E87)</f>
        <v>935</v>
      </c>
      <c r="G88" s="1"/>
      <c r="H88" s="1"/>
      <c r="I88" s="1"/>
      <c r="K88" s="16"/>
    </row>
    <row r="89" spans="2:11" x14ac:dyDescent="0.2">
      <c r="B89" s="1"/>
      <c r="C89" s="1"/>
      <c r="D89" s="1"/>
      <c r="E89" s="1"/>
      <c r="G89" s="1"/>
      <c r="H89" s="1"/>
      <c r="I89" s="1"/>
      <c r="J89" s="1"/>
      <c r="K89" s="20"/>
    </row>
    <row r="90" spans="2:11" x14ac:dyDescent="0.2">
      <c r="B90" s="43" t="s">
        <v>6</v>
      </c>
      <c r="C90" s="43"/>
      <c r="D90" s="43"/>
      <c r="E90" s="3">
        <v>0.52</v>
      </c>
      <c r="G90" s="48" t="s">
        <v>6</v>
      </c>
      <c r="H90" s="49"/>
      <c r="I90" s="50"/>
      <c r="J90" s="3">
        <v>0.52</v>
      </c>
      <c r="K90" s="33"/>
    </row>
    <row r="91" spans="2:11" x14ac:dyDescent="0.2">
      <c r="B91" s="51" t="s">
        <v>7</v>
      </c>
      <c r="C91" s="51"/>
      <c r="D91" s="51"/>
      <c r="E91" s="3">
        <f>E88*E90</f>
        <v>486.2</v>
      </c>
      <c r="G91" s="45" t="s">
        <v>7</v>
      </c>
      <c r="H91" s="46"/>
      <c r="I91" s="47"/>
      <c r="J91" s="3">
        <f>J85*J90</f>
        <v>271.96000000000004</v>
      </c>
      <c r="K91" s="33"/>
    </row>
    <row r="92" spans="2:11" x14ac:dyDescent="0.2">
      <c r="B92" s="19" t="s">
        <v>21</v>
      </c>
      <c r="C92" s="4">
        <v>38</v>
      </c>
      <c r="D92" s="4" t="s">
        <v>8</v>
      </c>
      <c r="E92" s="3">
        <f>E91*C92</f>
        <v>18475.599999999999</v>
      </c>
      <c r="G92" s="19" t="s">
        <v>21</v>
      </c>
      <c r="H92" s="4">
        <v>38</v>
      </c>
      <c r="I92" s="4" t="s">
        <v>8</v>
      </c>
      <c r="J92" s="3">
        <f>J91*H92</f>
        <v>10334.480000000001</v>
      </c>
      <c r="K92" s="33"/>
    </row>
    <row r="93" spans="2:11" x14ac:dyDescent="0.2">
      <c r="B93" s="19" t="s">
        <v>22</v>
      </c>
      <c r="C93" s="4">
        <v>37</v>
      </c>
      <c r="D93" s="4" t="s">
        <v>8</v>
      </c>
      <c r="E93" s="3">
        <f>E91*C93</f>
        <v>17989.399999999998</v>
      </c>
      <c r="G93" s="19" t="s">
        <v>22</v>
      </c>
      <c r="H93" s="4">
        <v>37</v>
      </c>
      <c r="I93" s="4" t="s">
        <v>8</v>
      </c>
      <c r="J93" s="3">
        <f>J91*H93</f>
        <v>10062.52</v>
      </c>
      <c r="K93" s="33"/>
    </row>
    <row r="94" spans="2:11" x14ac:dyDescent="0.2">
      <c r="B94" s="19" t="s">
        <v>23</v>
      </c>
      <c r="C94" s="4">
        <v>33</v>
      </c>
      <c r="D94" s="4" t="s">
        <v>8</v>
      </c>
      <c r="E94" s="3">
        <f>E91*C94</f>
        <v>16044.6</v>
      </c>
      <c r="G94" s="19" t="s">
        <v>23</v>
      </c>
      <c r="H94" s="4">
        <v>33</v>
      </c>
      <c r="I94" s="4" t="s">
        <v>8</v>
      </c>
      <c r="J94" s="3">
        <f>J91*H94</f>
        <v>8974.68</v>
      </c>
      <c r="K94" s="33"/>
    </row>
    <row r="95" spans="2:11" ht="15.75" x14ac:dyDescent="0.25">
      <c r="E95" s="8">
        <f>SUM(E92:E94)</f>
        <v>52509.599999999999</v>
      </c>
      <c r="J95" s="36">
        <f>SUM(J92:J94)</f>
        <v>29371.68</v>
      </c>
      <c r="K95" s="27"/>
    </row>
    <row r="96" spans="2:11" x14ac:dyDescent="0.2">
      <c r="K96" s="16"/>
    </row>
    <row r="97" spans="2:11" ht="18.75" x14ac:dyDescent="0.3">
      <c r="B97" s="40" t="s">
        <v>13</v>
      </c>
      <c r="C97" s="40"/>
      <c r="D97" s="40"/>
      <c r="E97" s="40"/>
      <c r="F97" s="40"/>
      <c r="G97" s="40"/>
      <c r="H97" s="40"/>
      <c r="I97" s="40"/>
      <c r="J97" s="40"/>
      <c r="K97" s="31"/>
    </row>
    <row r="98" spans="2:11" x14ac:dyDescent="0.2">
      <c r="K98" s="16"/>
    </row>
    <row r="99" spans="2:11" ht="18.75" customHeight="1" x14ac:dyDescent="0.3">
      <c r="B99" s="52" t="s">
        <v>16</v>
      </c>
      <c r="C99" s="52"/>
      <c r="D99" s="52"/>
      <c r="E99" s="52"/>
      <c r="F99" s="9"/>
      <c r="G99" s="44" t="s">
        <v>2</v>
      </c>
      <c r="H99" s="44"/>
      <c r="I99" s="44"/>
      <c r="J99" s="44"/>
      <c r="K99" s="32"/>
    </row>
    <row r="100" spans="2:11" ht="15" customHeight="1" x14ac:dyDescent="0.2">
      <c r="B100" s="52"/>
      <c r="C100" s="52"/>
      <c r="D100" s="52"/>
      <c r="E100" s="52"/>
      <c r="G100" s="44"/>
      <c r="H100" s="44"/>
      <c r="I100" s="44"/>
      <c r="J100" s="44"/>
      <c r="K100" s="32"/>
    </row>
    <row r="101" spans="2:11" ht="15.75" customHeight="1" x14ac:dyDescent="0.2">
      <c r="B101" s="56" t="s">
        <v>0</v>
      </c>
      <c r="C101" s="56"/>
      <c r="D101" s="57">
        <f>E21</f>
        <v>43586.400000000001</v>
      </c>
      <c r="E101" s="43"/>
      <c r="G101" s="56" t="s">
        <v>0</v>
      </c>
      <c r="H101" s="56"/>
      <c r="I101" s="57">
        <f>J21</f>
        <v>39696.800000000003</v>
      </c>
      <c r="J101" s="43"/>
      <c r="K101" s="20"/>
    </row>
    <row r="102" spans="2:11" ht="15" customHeight="1" x14ac:dyDescent="0.2">
      <c r="B102" s="56" t="s">
        <v>9</v>
      </c>
      <c r="C102" s="56"/>
      <c r="D102" s="57">
        <f>E39</f>
        <v>38554.880000000005</v>
      </c>
      <c r="E102" s="43"/>
      <c r="G102" s="56" t="s">
        <v>9</v>
      </c>
      <c r="H102" s="56"/>
      <c r="I102" s="57">
        <f>J39</f>
        <v>22422.400000000001</v>
      </c>
      <c r="J102" s="43"/>
      <c r="K102" s="20"/>
    </row>
    <row r="103" spans="2:11" x14ac:dyDescent="0.2">
      <c r="B103" s="56" t="s">
        <v>10</v>
      </c>
      <c r="C103" s="56"/>
      <c r="D103" s="57">
        <f>E57</f>
        <v>39587.600000000006</v>
      </c>
      <c r="E103" s="43"/>
      <c r="G103" s="56" t="s">
        <v>10</v>
      </c>
      <c r="H103" s="56"/>
      <c r="I103" s="57">
        <f>J57</f>
        <v>23023.000000000004</v>
      </c>
      <c r="J103" s="43"/>
      <c r="K103" s="20"/>
    </row>
    <row r="104" spans="2:11" x14ac:dyDescent="0.2">
      <c r="B104" s="56" t="s">
        <v>11</v>
      </c>
      <c r="C104" s="56"/>
      <c r="D104" s="57">
        <f>E75</f>
        <v>38899.120000000003</v>
      </c>
      <c r="E104" s="43"/>
      <c r="G104" s="56" t="s">
        <v>11</v>
      </c>
      <c r="H104" s="56"/>
      <c r="I104" s="57">
        <f>J75</f>
        <v>22622.600000000002</v>
      </c>
      <c r="J104" s="43"/>
      <c r="K104" s="20"/>
    </row>
    <row r="105" spans="2:11" x14ac:dyDescent="0.2">
      <c r="B105" s="56" t="s">
        <v>12</v>
      </c>
      <c r="C105" s="56"/>
      <c r="D105" s="57">
        <f>E95</f>
        <v>52509.599999999999</v>
      </c>
      <c r="E105" s="43"/>
      <c r="G105" s="56" t="s">
        <v>12</v>
      </c>
      <c r="H105" s="56"/>
      <c r="I105" s="57">
        <f>J95</f>
        <v>29371.68</v>
      </c>
      <c r="J105" s="43"/>
      <c r="K105" s="20"/>
    </row>
    <row r="106" spans="2:11" ht="15.75" x14ac:dyDescent="0.25">
      <c r="B106" s="58" t="s">
        <v>14</v>
      </c>
      <c r="C106" s="58"/>
      <c r="D106" s="41">
        <f>SUM(D101:E105)</f>
        <v>213137.6</v>
      </c>
      <c r="E106" s="42"/>
      <c r="G106" s="58" t="s">
        <v>14</v>
      </c>
      <c r="H106" s="58"/>
      <c r="I106" s="41">
        <f>SUM(I101:J105)</f>
        <v>137136.48000000001</v>
      </c>
      <c r="J106" s="42"/>
      <c r="K106" s="28"/>
    </row>
    <row r="108" spans="2:11" ht="15.75" x14ac:dyDescent="0.25">
      <c r="B108" s="42" t="s">
        <v>18</v>
      </c>
      <c r="C108" s="42"/>
      <c r="D108" s="42"/>
      <c r="E108" s="42"/>
      <c r="F108" s="42"/>
      <c r="G108" s="42"/>
      <c r="H108" s="42"/>
      <c r="I108" s="42"/>
      <c r="J108" s="42"/>
      <c r="K108" s="28"/>
    </row>
    <row r="109" spans="2:11" ht="15.75" x14ac:dyDescent="0.25">
      <c r="B109" s="41">
        <f>D106+I106</f>
        <v>350274.08</v>
      </c>
      <c r="C109" s="41"/>
      <c r="D109" s="41"/>
      <c r="E109" s="41"/>
      <c r="F109" s="41"/>
      <c r="G109" s="41"/>
      <c r="H109" s="41"/>
      <c r="I109" s="41"/>
      <c r="J109" s="41"/>
      <c r="K109" s="29"/>
    </row>
    <row r="110" spans="2:11" x14ac:dyDescent="0.2">
      <c r="B110" s="18"/>
      <c r="C110" s="18"/>
      <c r="D110" s="18"/>
      <c r="E110" s="18"/>
      <c r="F110" s="18"/>
      <c r="G110" s="18"/>
      <c r="H110" s="18"/>
      <c r="I110" s="18"/>
      <c r="J110" s="18"/>
      <c r="K110" s="18"/>
    </row>
    <row r="111" spans="2:11" ht="15.75" x14ac:dyDescent="0.25">
      <c r="B111" s="42" t="s">
        <v>17</v>
      </c>
      <c r="C111" s="42"/>
      <c r="D111" s="42"/>
      <c r="E111" s="42"/>
      <c r="F111" s="42"/>
      <c r="G111" s="42"/>
      <c r="H111" s="42"/>
      <c r="I111" s="42"/>
      <c r="J111" s="42"/>
      <c r="K111" s="28"/>
    </row>
    <row r="112" spans="2:11" ht="15.75" x14ac:dyDescent="0.25">
      <c r="B112" s="41">
        <f>B109*(19/100)+B109</f>
        <v>416826.15520000004</v>
      </c>
      <c r="C112" s="42"/>
      <c r="D112" s="42"/>
      <c r="E112" s="42"/>
      <c r="F112" s="42"/>
      <c r="G112" s="42"/>
      <c r="H112" s="42"/>
      <c r="I112" s="42"/>
      <c r="J112" s="42"/>
      <c r="K112" s="28"/>
    </row>
    <row r="120" spans="6:6" ht="18.75" x14ac:dyDescent="0.3">
      <c r="F120" s="9"/>
    </row>
    <row r="122" spans="6:6" ht="15.75" customHeight="1" x14ac:dyDescent="0.2"/>
    <row r="123" spans="6:6" ht="15" customHeight="1" x14ac:dyDescent="0.2"/>
  </sheetData>
  <mergeCells count="114">
    <mergeCell ref="C86:D86"/>
    <mergeCell ref="C82:D82"/>
    <mergeCell ref="H83:I83"/>
    <mergeCell ref="H82:I82"/>
    <mergeCell ref="B111:J111"/>
    <mergeCell ref="H9:I9"/>
    <mergeCell ref="G35:I35"/>
    <mergeCell ref="G34:I34"/>
    <mergeCell ref="H29:I29"/>
    <mergeCell ref="B106:C106"/>
    <mergeCell ref="D106:E106"/>
    <mergeCell ref="G106:H106"/>
    <mergeCell ref="I106:J106"/>
    <mergeCell ref="B105:C105"/>
    <mergeCell ref="D105:E105"/>
    <mergeCell ref="G105:H105"/>
    <mergeCell ref="I105:J105"/>
    <mergeCell ref="B102:C102"/>
    <mergeCell ref="D102:E102"/>
    <mergeCell ref="C64:D64"/>
    <mergeCell ref="H64:I64"/>
    <mergeCell ref="B61:E62"/>
    <mergeCell ref="G61:J62"/>
    <mergeCell ref="B63:D63"/>
    <mergeCell ref="G63:I63"/>
    <mergeCell ref="G70:I70"/>
    <mergeCell ref="G71:I71"/>
    <mergeCell ref="B104:C104"/>
    <mergeCell ref="D104:E104"/>
    <mergeCell ref="G104:H104"/>
    <mergeCell ref="I104:J104"/>
    <mergeCell ref="B103:C103"/>
    <mergeCell ref="D103:E103"/>
    <mergeCell ref="G103:H103"/>
    <mergeCell ref="I103:J103"/>
    <mergeCell ref="G102:H102"/>
    <mergeCell ref="I102:J102"/>
    <mergeCell ref="B101:C101"/>
    <mergeCell ref="D101:E101"/>
    <mergeCell ref="G101:H101"/>
    <mergeCell ref="I101:J101"/>
    <mergeCell ref="C65:D65"/>
    <mergeCell ref="H65:I65"/>
    <mergeCell ref="A2:B2"/>
    <mergeCell ref="H46:I46"/>
    <mergeCell ref="B43:E44"/>
    <mergeCell ref="G43:J44"/>
    <mergeCell ref="B45:D45"/>
    <mergeCell ref="G45:I45"/>
    <mergeCell ref="C47:D47"/>
    <mergeCell ref="B52:D52"/>
    <mergeCell ref="B53:D53"/>
    <mergeCell ref="H28:I28"/>
    <mergeCell ref="C46:D46"/>
    <mergeCell ref="H47:I47"/>
    <mergeCell ref="B4:J4"/>
    <mergeCell ref="B6:E7"/>
    <mergeCell ref="G6:J7"/>
    <mergeCell ref="C11:D11"/>
    <mergeCell ref="C12:D12"/>
    <mergeCell ref="C13:D13"/>
    <mergeCell ref="H10:I10"/>
    <mergeCell ref="H11:I11"/>
    <mergeCell ref="B8:D8"/>
    <mergeCell ref="G8:I8"/>
    <mergeCell ref="C9:D9"/>
    <mergeCell ref="B79:E80"/>
    <mergeCell ref="B81:D81"/>
    <mergeCell ref="B70:D70"/>
    <mergeCell ref="B71:D71"/>
    <mergeCell ref="G17:I17"/>
    <mergeCell ref="G16:I16"/>
    <mergeCell ref="C10:D10"/>
    <mergeCell ref="C30:D30"/>
    <mergeCell ref="C31:D31"/>
    <mergeCell ref="G53:I53"/>
    <mergeCell ref="G52:I52"/>
    <mergeCell ref="G27:I27"/>
    <mergeCell ref="G25:J26"/>
    <mergeCell ref="C48:D48"/>
    <mergeCell ref="C49:D49"/>
    <mergeCell ref="H12:I12"/>
    <mergeCell ref="B25:E26"/>
    <mergeCell ref="B27:D27"/>
    <mergeCell ref="B16:D16"/>
    <mergeCell ref="B17:D17"/>
    <mergeCell ref="C29:D29"/>
    <mergeCell ref="B34:D34"/>
    <mergeCell ref="B35:D35"/>
    <mergeCell ref="C28:D28"/>
    <mergeCell ref="A1:B1"/>
    <mergeCell ref="B23:K23"/>
    <mergeCell ref="B41:K41"/>
    <mergeCell ref="B59:K59"/>
    <mergeCell ref="B77:K77"/>
    <mergeCell ref="B112:J112"/>
    <mergeCell ref="B109:J109"/>
    <mergeCell ref="B108:J108"/>
    <mergeCell ref="C66:D66"/>
    <mergeCell ref="C67:D67"/>
    <mergeCell ref="C83:D83"/>
    <mergeCell ref="C84:D84"/>
    <mergeCell ref="C85:D85"/>
    <mergeCell ref="G99:J100"/>
    <mergeCell ref="G91:I91"/>
    <mergeCell ref="G90:I90"/>
    <mergeCell ref="G81:I81"/>
    <mergeCell ref="G79:J80"/>
    <mergeCell ref="H84:I84"/>
    <mergeCell ref="C87:D87"/>
    <mergeCell ref="B90:D90"/>
    <mergeCell ref="B91:D91"/>
    <mergeCell ref="B99:E100"/>
    <mergeCell ref="B97:J97"/>
  </mergeCells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 6</vt:lpstr>
      <vt:lpstr>Beispiel</vt:lpstr>
    </vt:vector>
  </TitlesOfParts>
  <Company>LK NWM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Foy, Nadine</dc:creator>
  <cp:lastModifiedBy>SYSTEM</cp:lastModifiedBy>
  <cp:lastPrinted>2020-05-05T08:00:21Z</cp:lastPrinted>
  <dcterms:created xsi:type="dcterms:W3CDTF">2020-05-04T07:22:49Z</dcterms:created>
  <dcterms:modified xsi:type="dcterms:W3CDTF">2023-04-20T11:28:04Z</dcterms:modified>
</cp:coreProperties>
</file>